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tfi\OneDrive\Documents\KOMIFO\Kominfo 2\"/>
    </mc:Choice>
  </mc:AlternateContent>
  <xr:revisionPtr revIDLastSave="0" documentId="8_{1BF42F81-C81C-4F6F-9E62-4E0777B53AF9}" xr6:coauthVersionLast="47" xr6:coauthVersionMax="47" xr10:uidLastSave="{00000000-0000-0000-0000-000000000000}"/>
  <bookViews>
    <workbookView xWindow="-105" yWindow="0" windowWidth="15840" windowHeight="15585" xr2:uid="{F5A25B3C-07C0-4381-B697-485C796E9B7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6" i="1" l="1"/>
  <c r="I126" i="1"/>
  <c r="G126" i="1"/>
  <c r="F126" i="1"/>
  <c r="D126" i="1"/>
  <c r="C126" i="1"/>
  <c r="K125" i="1"/>
  <c r="H125" i="1"/>
  <c r="E125" i="1"/>
  <c r="K124" i="1"/>
  <c r="H124" i="1"/>
  <c r="E124" i="1"/>
  <c r="K122" i="1"/>
  <c r="H122" i="1"/>
  <c r="E122" i="1"/>
  <c r="K121" i="1"/>
  <c r="H121" i="1"/>
  <c r="E121" i="1"/>
  <c r="K119" i="1"/>
  <c r="H119" i="1"/>
  <c r="E119" i="1"/>
  <c r="K118" i="1"/>
  <c r="H118" i="1"/>
  <c r="E118" i="1"/>
  <c r="K117" i="1"/>
  <c r="H117" i="1"/>
  <c r="E117" i="1"/>
  <c r="K115" i="1"/>
  <c r="H115" i="1"/>
  <c r="E115" i="1"/>
  <c r="K114" i="1"/>
  <c r="H114" i="1"/>
  <c r="E114" i="1"/>
  <c r="K113" i="1"/>
  <c r="H113" i="1"/>
  <c r="E113" i="1"/>
  <c r="J110" i="1"/>
  <c r="J5" i="1" s="1"/>
  <c r="I110" i="1"/>
  <c r="I5" i="1" s="1"/>
  <c r="G110" i="1"/>
  <c r="F110" i="1"/>
  <c r="D110" i="1"/>
  <c r="D5" i="1" s="1"/>
  <c r="C110" i="1"/>
  <c r="K109" i="1"/>
  <c r="H109" i="1"/>
  <c r="E109" i="1"/>
  <c r="K108" i="1"/>
  <c r="H108" i="1"/>
  <c r="E108" i="1"/>
  <c r="K107" i="1"/>
  <c r="H107" i="1"/>
  <c r="E107" i="1"/>
  <c r="K106" i="1"/>
  <c r="H106" i="1"/>
  <c r="E106" i="1"/>
  <c r="K105" i="1"/>
  <c r="H105" i="1"/>
  <c r="E105" i="1"/>
  <c r="K104" i="1"/>
  <c r="H104" i="1"/>
  <c r="E104" i="1"/>
  <c r="K103" i="1"/>
  <c r="H103" i="1"/>
  <c r="E103" i="1"/>
  <c r="K102" i="1"/>
  <c r="H102" i="1"/>
  <c r="E102" i="1"/>
  <c r="K101" i="1"/>
  <c r="H101" i="1"/>
  <c r="E101" i="1"/>
  <c r="K100" i="1"/>
  <c r="H100" i="1"/>
  <c r="E100" i="1"/>
  <c r="K99" i="1"/>
  <c r="H99" i="1"/>
  <c r="E99" i="1"/>
  <c r="K98" i="1"/>
  <c r="H98" i="1"/>
  <c r="E98" i="1"/>
  <c r="K97" i="1"/>
  <c r="H97" i="1"/>
  <c r="E97" i="1"/>
  <c r="K96" i="1"/>
  <c r="H96" i="1"/>
  <c r="E96" i="1"/>
  <c r="K95" i="1"/>
  <c r="H95" i="1"/>
  <c r="E95" i="1"/>
  <c r="K94" i="1"/>
  <c r="H94" i="1"/>
  <c r="E94" i="1"/>
  <c r="K93" i="1"/>
  <c r="H93" i="1"/>
  <c r="E93" i="1"/>
  <c r="K92" i="1"/>
  <c r="H92" i="1"/>
  <c r="E92" i="1"/>
  <c r="K91" i="1"/>
  <c r="H91" i="1"/>
  <c r="E91" i="1"/>
  <c r="K90" i="1"/>
  <c r="H90" i="1"/>
  <c r="E90" i="1"/>
  <c r="K89" i="1"/>
  <c r="H89" i="1"/>
  <c r="E89" i="1"/>
  <c r="K88" i="1"/>
  <c r="H88" i="1"/>
  <c r="E88" i="1"/>
  <c r="K87" i="1"/>
  <c r="H87" i="1"/>
  <c r="E87" i="1"/>
  <c r="K86" i="1"/>
  <c r="H86" i="1"/>
  <c r="E86" i="1"/>
  <c r="K85" i="1"/>
  <c r="H85" i="1"/>
  <c r="E85" i="1"/>
  <c r="K84" i="1"/>
  <c r="H84" i="1"/>
  <c r="E84" i="1"/>
  <c r="K83" i="1"/>
  <c r="H83" i="1"/>
  <c r="E83" i="1"/>
  <c r="K82" i="1"/>
  <c r="H82" i="1"/>
  <c r="E82" i="1"/>
  <c r="K81" i="1"/>
  <c r="H81" i="1"/>
  <c r="E81" i="1"/>
  <c r="K80" i="1"/>
  <c r="H80" i="1"/>
  <c r="E80" i="1"/>
  <c r="K79" i="1"/>
  <c r="H79" i="1"/>
  <c r="E79" i="1"/>
  <c r="K78" i="1"/>
  <c r="H78" i="1"/>
  <c r="E78" i="1"/>
  <c r="K77" i="1"/>
  <c r="H77" i="1"/>
  <c r="E77" i="1"/>
  <c r="K76" i="1"/>
  <c r="H76" i="1"/>
  <c r="E76" i="1"/>
  <c r="K75" i="1"/>
  <c r="H75" i="1"/>
  <c r="E75" i="1"/>
  <c r="K74" i="1"/>
  <c r="H74" i="1"/>
  <c r="E74" i="1"/>
  <c r="K73" i="1"/>
  <c r="H73" i="1"/>
  <c r="E73" i="1"/>
  <c r="K72" i="1"/>
  <c r="H72" i="1"/>
  <c r="E72" i="1"/>
  <c r="K71" i="1"/>
  <c r="H71" i="1"/>
  <c r="E71" i="1"/>
  <c r="K70" i="1"/>
  <c r="H70" i="1"/>
  <c r="E70" i="1"/>
  <c r="K69" i="1"/>
  <c r="H69" i="1"/>
  <c r="E69" i="1"/>
  <c r="K67" i="1"/>
  <c r="H67" i="1"/>
  <c r="E67" i="1"/>
  <c r="K66" i="1"/>
  <c r="H66" i="1"/>
  <c r="E66" i="1"/>
  <c r="K65" i="1"/>
  <c r="H65" i="1"/>
  <c r="E65" i="1"/>
  <c r="K63" i="1"/>
  <c r="H63" i="1"/>
  <c r="E63" i="1"/>
  <c r="K62" i="1"/>
  <c r="H62" i="1"/>
  <c r="E62" i="1"/>
  <c r="K61" i="1"/>
  <c r="H61" i="1"/>
  <c r="E61" i="1"/>
  <c r="K60" i="1"/>
  <c r="H60" i="1"/>
  <c r="E60" i="1"/>
  <c r="K59" i="1"/>
  <c r="H59" i="1"/>
  <c r="E59" i="1"/>
  <c r="K58" i="1"/>
  <c r="H58" i="1"/>
  <c r="E58" i="1"/>
  <c r="K57" i="1"/>
  <c r="H57" i="1"/>
  <c r="E57" i="1"/>
  <c r="K56" i="1"/>
  <c r="H56" i="1"/>
  <c r="E56" i="1"/>
  <c r="K55" i="1"/>
  <c r="H55" i="1"/>
  <c r="E55" i="1"/>
  <c r="K54" i="1"/>
  <c r="H54" i="1"/>
  <c r="E54" i="1"/>
  <c r="K53" i="1"/>
  <c r="H53" i="1"/>
  <c r="E53" i="1"/>
  <c r="K52" i="1"/>
  <c r="H52" i="1"/>
  <c r="E52" i="1"/>
  <c r="K51" i="1"/>
  <c r="H51" i="1"/>
  <c r="E51" i="1"/>
  <c r="K50" i="1"/>
  <c r="H50" i="1"/>
  <c r="E50" i="1"/>
  <c r="K49" i="1"/>
  <c r="H49" i="1"/>
  <c r="E49" i="1"/>
  <c r="K47" i="1"/>
  <c r="H47" i="1"/>
  <c r="E47" i="1"/>
  <c r="K46" i="1"/>
  <c r="H46" i="1"/>
  <c r="E46" i="1"/>
  <c r="K45" i="1"/>
  <c r="H45" i="1"/>
  <c r="E45" i="1"/>
  <c r="K44" i="1"/>
  <c r="H44" i="1"/>
  <c r="E44" i="1"/>
  <c r="K43" i="1"/>
  <c r="H43" i="1"/>
  <c r="E43" i="1"/>
  <c r="K42" i="1"/>
  <c r="H42" i="1"/>
  <c r="E42" i="1"/>
  <c r="K41" i="1"/>
  <c r="H41" i="1"/>
  <c r="E41" i="1"/>
  <c r="K40" i="1"/>
  <c r="H40" i="1"/>
  <c r="E40" i="1"/>
  <c r="K39" i="1"/>
  <c r="H39" i="1"/>
  <c r="E39" i="1"/>
  <c r="K38" i="1"/>
  <c r="H38" i="1"/>
  <c r="E38" i="1"/>
  <c r="K37" i="1"/>
  <c r="H37" i="1"/>
  <c r="E37" i="1"/>
  <c r="K36" i="1"/>
  <c r="H36" i="1"/>
  <c r="E36" i="1"/>
  <c r="K35" i="1"/>
  <c r="H35" i="1"/>
  <c r="E35" i="1"/>
  <c r="K33" i="1"/>
  <c r="H33" i="1"/>
  <c r="E33" i="1"/>
  <c r="K32" i="1"/>
  <c r="H32" i="1"/>
  <c r="E32" i="1"/>
  <c r="K31" i="1"/>
  <c r="H31" i="1"/>
  <c r="E31" i="1"/>
  <c r="K30" i="1"/>
  <c r="H30" i="1"/>
  <c r="E30" i="1"/>
  <c r="K29" i="1"/>
  <c r="H29" i="1"/>
  <c r="E29" i="1"/>
  <c r="K28" i="1"/>
  <c r="H28" i="1"/>
  <c r="E28" i="1"/>
  <c r="K27" i="1"/>
  <c r="H27" i="1"/>
  <c r="E27" i="1"/>
  <c r="K26" i="1"/>
  <c r="H26" i="1"/>
  <c r="E26" i="1"/>
  <c r="K25" i="1"/>
  <c r="H25" i="1"/>
  <c r="E25" i="1"/>
  <c r="K24" i="1"/>
  <c r="H24" i="1"/>
  <c r="E24" i="1"/>
  <c r="K23" i="1"/>
  <c r="H23" i="1"/>
  <c r="E23" i="1"/>
  <c r="K22" i="1"/>
  <c r="H22" i="1"/>
  <c r="E22" i="1"/>
  <c r="K21" i="1"/>
  <c r="H21" i="1"/>
  <c r="E21" i="1"/>
  <c r="K20" i="1"/>
  <c r="H20" i="1"/>
  <c r="E20" i="1"/>
  <c r="K19" i="1"/>
  <c r="H19" i="1"/>
  <c r="E19" i="1"/>
  <c r="K18" i="1"/>
  <c r="H18" i="1"/>
  <c r="E18" i="1"/>
  <c r="K17" i="1"/>
  <c r="H17" i="1"/>
  <c r="E17" i="1"/>
  <c r="K16" i="1"/>
  <c r="H16" i="1"/>
  <c r="E16" i="1"/>
  <c r="K15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H6" i="1"/>
  <c r="G6" i="1"/>
  <c r="F6" i="1"/>
  <c r="E6" i="1"/>
  <c r="D6" i="1"/>
  <c r="C6" i="1"/>
  <c r="E126" i="1" l="1"/>
  <c r="G5" i="1"/>
  <c r="F5" i="1"/>
  <c r="F7" i="1" s="1"/>
  <c r="C5" i="1"/>
  <c r="C7" i="1" s="1"/>
  <c r="E110" i="1"/>
  <c r="E5" i="1" s="1"/>
  <c r="E7" i="1" s="1"/>
  <c r="K110" i="1"/>
  <c r="G7" i="1"/>
  <c r="D7" i="1"/>
  <c r="H126" i="1"/>
  <c r="K126" i="1"/>
  <c r="H110" i="1"/>
  <c r="K5" i="1" l="1"/>
  <c r="H5" i="1"/>
  <c r="H7" i="1" s="1"/>
</calcChain>
</file>

<file path=xl/sharedStrings.xml><?xml version="1.0" encoding="utf-8"?>
<sst xmlns="http://schemas.openxmlformats.org/spreadsheetml/2006/main" count="138" uniqueCount="130">
  <si>
    <t>NO</t>
  </si>
  <si>
    <t>SARANA PELAYANAN KESEHATAN</t>
  </si>
  <si>
    <t>JUMLAH KUNJUNGAN</t>
  </si>
  <si>
    <t>KUNJUNGAN GANGGUAN JIWA</t>
  </si>
  <si>
    <t>RAWAT JALAN</t>
  </si>
  <si>
    <t>RAWAT INAP</t>
  </si>
  <si>
    <t>JUMLAH</t>
  </si>
  <si>
    <t>L</t>
  </si>
  <si>
    <t>P</t>
  </si>
  <si>
    <t>L+P</t>
  </si>
  <si>
    <t>JUMLAH PENDUDUK KAB/KOTA</t>
  </si>
  <si>
    <t>CAKUPAN KUNJUNGAN (%)</t>
  </si>
  <si>
    <t>A</t>
  </si>
  <si>
    <t>Fasilitas Pelayanan Kesehatan Tingkat Pertama</t>
  </si>
  <si>
    <t>Puskesmas</t>
  </si>
  <si>
    <t>1. Puskesmas Donorojo</t>
  </si>
  <si>
    <t>2. Puskesmas Kalak</t>
  </si>
  <si>
    <t>3. Puskesmas Punung</t>
  </si>
  <si>
    <t>4. Puskesmas Gondosari</t>
  </si>
  <si>
    <t>5. Puskesmas Pringkuku</t>
  </si>
  <si>
    <t>6. Puskesmas Candi</t>
  </si>
  <si>
    <t>7. Puskesmas Pacitan</t>
  </si>
  <si>
    <t>8. Puskesmas Tanjungsari</t>
  </si>
  <si>
    <t>9. Puskesmas Kebonagung</t>
  </si>
  <si>
    <t>10. Puskesmas Ketrowonojoyo</t>
  </si>
  <si>
    <t>11. Puskesmas Arjosari</t>
  </si>
  <si>
    <t>12. Puskesmas Kedungbendo</t>
  </si>
  <si>
    <t>13. Puskesmas Nawangan</t>
  </si>
  <si>
    <t>14. Puskesmas Pakis Baru</t>
  </si>
  <si>
    <t>15. Puskesmas Bandar</t>
  </si>
  <si>
    <t>16. Puskesmas Jeruk</t>
  </si>
  <si>
    <t>17. Puskesmas Tegalombo</t>
  </si>
  <si>
    <t>18. Puskesmas Gemaharjo</t>
  </si>
  <si>
    <t>19. Puskesmas Tulakan</t>
  </si>
  <si>
    <t>20. Puskesmas Bubakan</t>
  </si>
  <si>
    <t>21. Puskesmas Ngadirojo</t>
  </si>
  <si>
    <t>22. Puskesmas Wonokarto</t>
  </si>
  <si>
    <t>23. Puskesmas Sudimoro</t>
  </si>
  <si>
    <t>24. Puskesmas Sukorejo</t>
  </si>
  <si>
    <t>Klinik Pratama</t>
  </si>
  <si>
    <t>1. Klinik Pratama Rawat Inap Darma Sehat</t>
  </si>
  <si>
    <t>2. Klinik PKU Muhammadiyah Pacitan</t>
  </si>
  <si>
    <t>3. Klinik Pos Kesehatan Kodim 05.10.25</t>
  </si>
  <si>
    <t>4. Klinik Polres Pacitan</t>
  </si>
  <si>
    <t>5. Klinik Pratama Bunda</t>
  </si>
  <si>
    <t>6. Klinik RI Wijaya Sehat</t>
  </si>
  <si>
    <t>7. Klinik Anugerah Sehat</t>
  </si>
  <si>
    <t>8. Klinik Pratama Mawaddah</t>
  </si>
  <si>
    <t>9. Klinik Basmalah</t>
  </si>
  <si>
    <t>10. Inusa Aesthetic Clinic</t>
  </si>
  <si>
    <t>11. Klinik Naavagreen Natural Skincare</t>
  </si>
  <si>
    <t>12. Klinik Rutan Pacitan</t>
  </si>
  <si>
    <t>13. Klinik Artha Medika</t>
  </si>
  <si>
    <t>Praktik Mandiri Dokter</t>
  </si>
  <si>
    <t>1.dr.Indah Dani Arlia</t>
  </si>
  <si>
    <t>2. dr.Handa Meru</t>
  </si>
  <si>
    <t>3. dr. Rini Endrawati</t>
  </si>
  <si>
    <t>4. dr. Sukamto</t>
  </si>
  <si>
    <t>5.dr. Sunu Pamadyo T.I</t>
  </si>
  <si>
    <t>6. dr. Arif Wibowo</t>
  </si>
  <si>
    <t>7. dr. Ratito</t>
  </si>
  <si>
    <t>8. dr. Agnes Suryaning Mei Ratih</t>
  </si>
  <si>
    <t>9. dr. Fernanda Lurma W.</t>
  </si>
  <si>
    <t>10. dr. Imam Sudjono</t>
  </si>
  <si>
    <t>11. dr. Intan Catherine Wellyana Putri</t>
  </si>
  <si>
    <t>12. dr. Ika Mayasari</t>
  </si>
  <si>
    <t>13. dr. Alviani Suci Ardityawati</t>
  </si>
  <si>
    <t>14. dr. Irkham Yudi</t>
  </si>
  <si>
    <t>15. dr. Praningtyas w</t>
  </si>
  <si>
    <t>Praktik Mandiri Dokter Gigi</t>
  </si>
  <si>
    <t>1. drg. Galuh Panji Rakasiwi</t>
  </si>
  <si>
    <t>2. drg. Sri Candra Dewi</t>
  </si>
  <si>
    <t>3. drg. Retno</t>
  </si>
  <si>
    <t>Praktik Mandiri Bidan</t>
  </si>
  <si>
    <t>1. Suwarti</t>
  </si>
  <si>
    <t>2. Sumaryani,A.Md. Keb</t>
  </si>
  <si>
    <t>3. Yekti Reni, A.Md. Keb</t>
  </si>
  <si>
    <t>4. Tri Wahyuni</t>
  </si>
  <si>
    <t>5. Eny Sulistyowati</t>
  </si>
  <si>
    <t>6. Erni Nirmalahati</t>
  </si>
  <si>
    <t>7. Winarti</t>
  </si>
  <si>
    <t>8. Donita</t>
  </si>
  <si>
    <t>9. Winarsih</t>
  </si>
  <si>
    <t>10. Diyah Rahayu</t>
  </si>
  <si>
    <t>11. Dian Rini</t>
  </si>
  <si>
    <t>12. Ifa Rohmawati</t>
  </si>
  <si>
    <t>13. Muryatiningsih</t>
  </si>
  <si>
    <t>14. Yuni Hariyanti</t>
  </si>
  <si>
    <t>15. Sunartin</t>
  </si>
  <si>
    <t>16. Nurdiyah</t>
  </si>
  <si>
    <t>17. Triyas Puji Nawang Wulan</t>
  </si>
  <si>
    <t>18. Pangesti Putri Noviliansari</t>
  </si>
  <si>
    <t>19. Yuli Dwi Handayani,A.Md.Keb</t>
  </si>
  <si>
    <t>20. Yuni Ariningtyas,A.Md.Keb</t>
  </si>
  <si>
    <t>21. Ratna Mujiyanti,A.Md.Keb</t>
  </si>
  <si>
    <t>22. Tin Marfiyah,A.Md.Keb</t>
  </si>
  <si>
    <t>23. Eni Widyaningsih,A.Md.Keb</t>
  </si>
  <si>
    <t>24. Ika Perwitasari,A.Md.Keb</t>
  </si>
  <si>
    <t>25. Aulia</t>
  </si>
  <si>
    <t>26. Bu Anik</t>
  </si>
  <si>
    <t>27. Eli Wahyudi</t>
  </si>
  <si>
    <t>28. Eni S</t>
  </si>
  <si>
    <t>29. Lilik Dwi Herawati</t>
  </si>
  <si>
    <t>30. Yenni W</t>
  </si>
  <si>
    <t>31. Sunarti</t>
  </si>
  <si>
    <t>32. Martha Putri A</t>
  </si>
  <si>
    <t>33. Elfina</t>
  </si>
  <si>
    <t>34. Lina Tantina</t>
  </si>
  <si>
    <t>35. Marifah</t>
  </si>
  <si>
    <t>36. Sri Lestari</t>
  </si>
  <si>
    <t>37. Wiwin Eka Nurhayati</t>
  </si>
  <si>
    <t>38. Anik Sri Lestari</t>
  </si>
  <si>
    <t>39. Didik Setyawati</t>
  </si>
  <si>
    <t>40. Murni Rahayu</t>
  </si>
  <si>
    <t>41. Eni Rukayah, A.Md.Keb</t>
  </si>
  <si>
    <t>SUB JUMLAH I</t>
  </si>
  <si>
    <t>B</t>
  </si>
  <si>
    <t>Fasilitas Pelayanan Kesehatan Tingkat Lanjut</t>
  </si>
  <si>
    <t>Klinik Utama</t>
  </si>
  <si>
    <t>1. Klinik Pelangi Husada</t>
  </si>
  <si>
    <t>2. Klinik Kulit dan Penyakit Kelamin Zulfa Agung Mulia</t>
  </si>
  <si>
    <t>3. Klinik Utama Gili Putri</t>
  </si>
  <si>
    <t>RS Umum</t>
  </si>
  <si>
    <t>1. RSUD dr. Darsono</t>
  </si>
  <si>
    <t>2. RSU Medical Mandiri</t>
  </si>
  <si>
    <t>3. RSU Agung Mulia</t>
  </si>
  <si>
    <t>RS Khusus</t>
  </si>
  <si>
    <t>dst</t>
  </si>
  <si>
    <t>Praktik Mandiri Dokter Spesialis</t>
  </si>
  <si>
    <t>SUB JUMLAH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</si>
</sst>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6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7" fontId="1" fillId="0" borderId="1" xfId="0" applyNumberFormat="1" applyFont="1" applyBorder="1" applyAlignment="1">
      <alignment vertical="center"/>
    </xf>
    <xf numFmtId="37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37" fontId="5" fillId="0" borderId="1" xfId="0" applyNumberFormat="1" applyFont="1" applyBorder="1" applyAlignment="1">
      <alignment horizontal="right"/>
    </xf>
    <xf numFmtId="37" fontId="5" fillId="0" borderId="1" xfId="0" applyNumberFormat="1" applyFont="1" applyBorder="1" applyAlignment="1">
      <alignment horizontal="right" vertical="center"/>
    </xf>
    <xf numFmtId="37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tfi\OneDrive\Documents\KOMIFO\PROFILKES%20KAB%20PACITAN_2024%20(Update%2014%20Mei%202025).xlsx" TargetMode="External"/><Relationship Id="rId1" Type="http://schemas.openxmlformats.org/officeDocument/2006/relationships/externalLinkPath" Target="file:///C:\Users\lutfi\OneDrive\Documents\KOMIFO\PROFILKES%20KAB%20PACITAN_2024%20(Update%2014%20Mei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>
        <row r="21">
          <cell r="C21">
            <v>20887</v>
          </cell>
          <cell r="D21">
            <v>21318</v>
          </cell>
          <cell r="E21">
            <v>42205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777A9-54B6-4802-A434-327963A75ACE}">
  <dimension ref="A1:K126"/>
  <sheetViews>
    <sheetView tabSelected="1" zoomScale="102" workbookViewId="0">
      <selection activeCell="A126" sqref="A126:XFD126"/>
    </sheetView>
  </sheetViews>
  <sheetFormatPr defaultRowHeight="15" x14ac:dyDescent="0.25"/>
  <cols>
    <col min="2" max="2" width="43.42578125" customWidth="1"/>
  </cols>
  <sheetData>
    <row r="1" spans="1:11" x14ac:dyDescent="0.25">
      <c r="A1" s="1" t="s">
        <v>0</v>
      </c>
      <c r="B1" s="2" t="s">
        <v>1</v>
      </c>
      <c r="C1" s="1" t="s">
        <v>2</v>
      </c>
      <c r="D1" s="3"/>
      <c r="E1" s="3"/>
      <c r="F1" s="3"/>
      <c r="G1" s="3"/>
      <c r="H1" s="3"/>
      <c r="I1" s="1" t="s">
        <v>3</v>
      </c>
      <c r="J1" s="3"/>
      <c r="K1" s="3"/>
    </row>
    <row r="2" spans="1:11" x14ac:dyDescent="0.25">
      <c r="A2" s="3"/>
      <c r="B2" s="3"/>
      <c r="C2" s="1" t="s">
        <v>4</v>
      </c>
      <c r="D2" s="3"/>
      <c r="E2" s="3"/>
      <c r="F2" s="1" t="s">
        <v>5</v>
      </c>
      <c r="G2" s="3"/>
      <c r="H2" s="3"/>
      <c r="I2" s="1" t="s">
        <v>6</v>
      </c>
      <c r="J2" s="3"/>
      <c r="K2" s="3"/>
    </row>
    <row r="3" spans="1:11" x14ac:dyDescent="0.25">
      <c r="A3" s="3"/>
      <c r="B3" s="3"/>
      <c r="C3" s="4" t="s">
        <v>7</v>
      </c>
      <c r="D3" s="4" t="s">
        <v>8</v>
      </c>
      <c r="E3" s="4" t="s">
        <v>9</v>
      </c>
      <c r="F3" s="4" t="s">
        <v>7</v>
      </c>
      <c r="G3" s="4" t="s">
        <v>8</v>
      </c>
      <c r="H3" s="4" t="s">
        <v>9</v>
      </c>
      <c r="I3" s="4" t="s">
        <v>7</v>
      </c>
      <c r="J3" s="4" t="s">
        <v>8</v>
      </c>
      <c r="K3" s="4" t="s">
        <v>9</v>
      </c>
    </row>
    <row r="4" spans="1:11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</row>
    <row r="5" spans="1:11" x14ac:dyDescent="0.25">
      <c r="A5" s="6" t="s">
        <v>2</v>
      </c>
      <c r="B5" s="6"/>
      <c r="C5" s="7">
        <f>C110+C126</f>
        <v>314782</v>
      </c>
      <c r="D5" s="7">
        <f>D110+D126</f>
        <v>517024</v>
      </c>
      <c r="E5" s="7">
        <f>E110+E126</f>
        <v>831806</v>
      </c>
      <c r="F5" s="7">
        <f>F110+F126</f>
        <v>32625</v>
      </c>
      <c r="G5" s="7">
        <f>G110+G126</f>
        <v>38513</v>
      </c>
      <c r="H5" s="7">
        <f>H110+H126</f>
        <v>71138</v>
      </c>
      <c r="I5" s="7">
        <f>I110+I126</f>
        <v>2533</v>
      </c>
      <c r="J5" s="7">
        <f>J110+J126</f>
        <v>3155</v>
      </c>
      <c r="K5" s="7">
        <f>K110+K126</f>
        <v>5688</v>
      </c>
    </row>
    <row r="6" spans="1:11" x14ac:dyDescent="0.25">
      <c r="A6" s="6" t="s">
        <v>10</v>
      </c>
      <c r="B6" s="6"/>
      <c r="C6" s="7">
        <f>'[1]2'!C21</f>
        <v>20887</v>
      </c>
      <c r="D6" s="7">
        <f>'[1]2'!D21</f>
        <v>21318</v>
      </c>
      <c r="E6" s="7">
        <f>'[1]2'!E21</f>
        <v>42205</v>
      </c>
      <c r="F6" s="7">
        <f>'[1]2'!C21</f>
        <v>20887</v>
      </c>
      <c r="G6" s="7">
        <f>'[1]2'!D21</f>
        <v>21318</v>
      </c>
      <c r="H6" s="7">
        <f>'[1]2'!E21</f>
        <v>42205</v>
      </c>
      <c r="I6" s="8"/>
      <c r="J6" s="3"/>
      <c r="K6" s="3"/>
    </row>
    <row r="7" spans="1:11" x14ac:dyDescent="0.25">
      <c r="A7" s="6" t="s">
        <v>11</v>
      </c>
      <c r="B7" s="6"/>
      <c r="C7" s="9">
        <f t="shared" ref="C7:H7" si="0">C5/C6*100</f>
        <v>1507.0713841145209</v>
      </c>
      <c r="D7" s="9">
        <f t="shared" si="0"/>
        <v>2425.293179472746</v>
      </c>
      <c r="E7" s="9">
        <f t="shared" si="0"/>
        <v>1970.8707499111479</v>
      </c>
      <c r="F7" s="9">
        <f t="shared" si="0"/>
        <v>156.19763489251687</v>
      </c>
      <c r="G7" s="9">
        <f t="shared" si="0"/>
        <v>180.65953654188948</v>
      </c>
      <c r="H7" s="9">
        <f t="shared" si="0"/>
        <v>168.55348892311338</v>
      </c>
      <c r="I7" s="3"/>
      <c r="J7" s="3"/>
      <c r="K7" s="3"/>
    </row>
    <row r="8" spans="1:11" x14ac:dyDescent="0.25">
      <c r="A8" s="10" t="s">
        <v>12</v>
      </c>
      <c r="B8" s="11" t="s">
        <v>13</v>
      </c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13">
        <v>1</v>
      </c>
      <c r="B9" s="14" t="s">
        <v>14</v>
      </c>
      <c r="C9" s="7"/>
      <c r="D9" s="7"/>
      <c r="E9" s="7"/>
      <c r="F9" s="7"/>
      <c r="G9" s="7"/>
      <c r="H9" s="7"/>
      <c r="I9" s="7"/>
      <c r="J9" s="7"/>
      <c r="K9" s="7"/>
    </row>
    <row r="10" spans="1:11" x14ac:dyDescent="0.25">
      <c r="A10" s="13"/>
      <c r="B10" s="15" t="s">
        <v>15</v>
      </c>
      <c r="C10" s="16">
        <v>21094</v>
      </c>
      <c r="D10" s="16">
        <v>22588</v>
      </c>
      <c r="E10" s="17">
        <f t="shared" ref="E10:E33" si="1">SUM(C10:D10)</f>
        <v>43682</v>
      </c>
      <c r="F10" s="16">
        <v>216</v>
      </c>
      <c r="G10" s="16">
        <v>321</v>
      </c>
      <c r="H10" s="17">
        <f t="shared" ref="H10:H33" si="2">SUM(F10:G10)</f>
        <v>537</v>
      </c>
      <c r="I10" s="17">
        <v>18</v>
      </c>
      <c r="J10" s="17">
        <v>22</v>
      </c>
      <c r="K10" s="17">
        <f t="shared" ref="K10:K33" si="3">SUM(I10:J10)</f>
        <v>40</v>
      </c>
    </row>
    <row r="11" spans="1:11" x14ac:dyDescent="0.25">
      <c r="A11" s="13"/>
      <c r="B11" s="15" t="s">
        <v>16</v>
      </c>
      <c r="C11" s="16">
        <v>3876</v>
      </c>
      <c r="D11" s="16">
        <v>7748</v>
      </c>
      <c r="E11" s="17">
        <f t="shared" si="1"/>
        <v>11624</v>
      </c>
      <c r="F11" s="16">
        <v>0</v>
      </c>
      <c r="G11" s="16">
        <v>0</v>
      </c>
      <c r="H11" s="17">
        <f t="shared" si="2"/>
        <v>0</v>
      </c>
      <c r="I11" s="17">
        <v>11</v>
      </c>
      <c r="J11" s="17">
        <v>15</v>
      </c>
      <c r="K11" s="17">
        <f t="shared" si="3"/>
        <v>26</v>
      </c>
    </row>
    <row r="12" spans="1:11" x14ac:dyDescent="0.25">
      <c r="A12" s="13"/>
      <c r="B12" s="15" t="s">
        <v>17</v>
      </c>
      <c r="C12" s="16">
        <v>12141</v>
      </c>
      <c r="D12" s="16">
        <v>21293</v>
      </c>
      <c r="E12" s="17">
        <f t="shared" si="1"/>
        <v>33434</v>
      </c>
      <c r="F12" s="16">
        <v>404</v>
      </c>
      <c r="G12" s="16">
        <v>587</v>
      </c>
      <c r="H12" s="17">
        <f t="shared" si="2"/>
        <v>991</v>
      </c>
      <c r="I12" s="17">
        <v>11</v>
      </c>
      <c r="J12" s="17">
        <v>25</v>
      </c>
      <c r="K12" s="17">
        <f t="shared" si="3"/>
        <v>36</v>
      </c>
    </row>
    <row r="13" spans="1:11" x14ac:dyDescent="0.25">
      <c r="A13" s="13"/>
      <c r="B13" s="15" t="s">
        <v>18</v>
      </c>
      <c r="C13" s="16">
        <v>6605</v>
      </c>
      <c r="D13" s="16">
        <v>14717</v>
      </c>
      <c r="E13" s="17">
        <f t="shared" si="1"/>
        <v>21322</v>
      </c>
      <c r="F13" s="16">
        <v>205</v>
      </c>
      <c r="G13" s="16">
        <v>294</v>
      </c>
      <c r="H13" s="17">
        <f t="shared" si="2"/>
        <v>499</v>
      </c>
      <c r="I13" s="17">
        <v>10</v>
      </c>
      <c r="J13" s="17">
        <v>16</v>
      </c>
      <c r="K13" s="17">
        <f t="shared" si="3"/>
        <v>26</v>
      </c>
    </row>
    <row r="14" spans="1:11" x14ac:dyDescent="0.25">
      <c r="A14" s="13"/>
      <c r="B14" s="15" t="s">
        <v>19</v>
      </c>
      <c r="C14" s="16">
        <v>8428</v>
      </c>
      <c r="D14" s="16">
        <v>18064</v>
      </c>
      <c r="E14" s="17">
        <f t="shared" si="1"/>
        <v>26492</v>
      </c>
      <c r="F14" s="16">
        <v>0</v>
      </c>
      <c r="G14" s="16">
        <v>0</v>
      </c>
      <c r="H14" s="17">
        <f t="shared" si="2"/>
        <v>0</v>
      </c>
      <c r="I14" s="17">
        <v>16</v>
      </c>
      <c r="J14" s="17">
        <v>18</v>
      </c>
      <c r="K14" s="17">
        <f t="shared" si="3"/>
        <v>34</v>
      </c>
    </row>
    <row r="15" spans="1:11" x14ac:dyDescent="0.25">
      <c r="A15" s="13"/>
      <c r="B15" s="15" t="s">
        <v>20</v>
      </c>
      <c r="C15" s="16">
        <v>4813</v>
      </c>
      <c r="D15" s="16">
        <v>9688</v>
      </c>
      <c r="E15" s="17">
        <f t="shared" si="1"/>
        <v>14501</v>
      </c>
      <c r="F15" s="16">
        <v>0</v>
      </c>
      <c r="G15" s="16">
        <v>0</v>
      </c>
      <c r="H15" s="17">
        <f t="shared" si="2"/>
        <v>0</v>
      </c>
      <c r="I15" s="17">
        <v>8</v>
      </c>
      <c r="J15" s="17">
        <v>12</v>
      </c>
      <c r="K15" s="17">
        <f t="shared" si="3"/>
        <v>20</v>
      </c>
    </row>
    <row r="16" spans="1:11" x14ac:dyDescent="0.25">
      <c r="A16" s="13"/>
      <c r="B16" s="15" t="s">
        <v>21</v>
      </c>
      <c r="C16" s="16">
        <v>8983</v>
      </c>
      <c r="D16" s="16">
        <v>20011</v>
      </c>
      <c r="E16" s="17">
        <f t="shared" si="1"/>
        <v>28994</v>
      </c>
      <c r="F16" s="16">
        <v>0</v>
      </c>
      <c r="G16" s="16">
        <v>0</v>
      </c>
      <c r="H16" s="17">
        <f t="shared" si="2"/>
        <v>0</v>
      </c>
      <c r="I16" s="17">
        <v>26</v>
      </c>
      <c r="J16" s="17">
        <v>21</v>
      </c>
      <c r="K16" s="17">
        <f t="shared" si="3"/>
        <v>47</v>
      </c>
    </row>
    <row r="17" spans="1:11" x14ac:dyDescent="0.25">
      <c r="A17" s="13"/>
      <c r="B17" s="15" t="s">
        <v>22</v>
      </c>
      <c r="C17" s="16">
        <v>15037</v>
      </c>
      <c r="D17" s="16">
        <v>35391</v>
      </c>
      <c r="E17" s="17">
        <f t="shared" si="1"/>
        <v>50428</v>
      </c>
      <c r="F17" s="16">
        <v>0</v>
      </c>
      <c r="G17" s="16">
        <v>0</v>
      </c>
      <c r="H17" s="17">
        <f t="shared" si="2"/>
        <v>0</v>
      </c>
      <c r="I17" s="17">
        <v>40</v>
      </c>
      <c r="J17" s="17">
        <v>60</v>
      </c>
      <c r="K17" s="17">
        <f t="shared" si="3"/>
        <v>100</v>
      </c>
    </row>
    <row r="18" spans="1:11" x14ac:dyDescent="0.25">
      <c r="A18" s="13"/>
      <c r="B18" s="15" t="s">
        <v>23</v>
      </c>
      <c r="C18" s="16">
        <v>5480</v>
      </c>
      <c r="D18" s="16">
        <v>9938</v>
      </c>
      <c r="E18" s="17">
        <f t="shared" si="1"/>
        <v>15418</v>
      </c>
      <c r="F18" s="16">
        <v>66</v>
      </c>
      <c r="G18" s="16">
        <v>90</v>
      </c>
      <c r="H18" s="17">
        <f t="shared" si="2"/>
        <v>156</v>
      </c>
      <c r="I18" s="17">
        <v>26</v>
      </c>
      <c r="J18" s="17">
        <v>24</v>
      </c>
      <c r="K18" s="17">
        <f t="shared" si="3"/>
        <v>50</v>
      </c>
    </row>
    <row r="19" spans="1:11" x14ac:dyDescent="0.25">
      <c r="A19" s="13"/>
      <c r="B19" s="15" t="s">
        <v>24</v>
      </c>
      <c r="C19" s="16">
        <v>3893</v>
      </c>
      <c r="D19" s="16">
        <v>6309</v>
      </c>
      <c r="E19" s="17">
        <f t="shared" si="1"/>
        <v>10202</v>
      </c>
      <c r="F19" s="16">
        <v>0</v>
      </c>
      <c r="G19" s="16">
        <v>0</v>
      </c>
      <c r="H19" s="17">
        <f t="shared" si="2"/>
        <v>0</v>
      </c>
      <c r="I19" s="17">
        <v>13</v>
      </c>
      <c r="J19" s="17">
        <v>18</v>
      </c>
      <c r="K19" s="17">
        <f t="shared" si="3"/>
        <v>31</v>
      </c>
    </row>
    <row r="20" spans="1:11" x14ac:dyDescent="0.25">
      <c r="A20" s="13"/>
      <c r="B20" s="15" t="s">
        <v>25</v>
      </c>
      <c r="C20" s="16">
        <v>9955</v>
      </c>
      <c r="D20" s="16">
        <v>15631</v>
      </c>
      <c r="E20" s="17">
        <f t="shared" si="1"/>
        <v>25586</v>
      </c>
      <c r="F20" s="16">
        <v>313</v>
      </c>
      <c r="G20" s="16">
        <v>474</v>
      </c>
      <c r="H20" s="17">
        <f t="shared" si="2"/>
        <v>787</v>
      </c>
      <c r="I20" s="17">
        <v>20</v>
      </c>
      <c r="J20" s="17">
        <v>31</v>
      </c>
      <c r="K20" s="17">
        <f t="shared" si="3"/>
        <v>51</v>
      </c>
    </row>
    <row r="21" spans="1:11" x14ac:dyDescent="0.25">
      <c r="A21" s="13"/>
      <c r="B21" s="15" t="s">
        <v>26</v>
      </c>
      <c r="C21" s="16">
        <v>3103</v>
      </c>
      <c r="D21" s="16">
        <v>5976</v>
      </c>
      <c r="E21" s="17">
        <f t="shared" si="1"/>
        <v>9079</v>
      </c>
      <c r="F21" s="16">
        <v>0</v>
      </c>
      <c r="G21" s="16">
        <v>0</v>
      </c>
      <c r="H21" s="17">
        <f t="shared" si="2"/>
        <v>0</v>
      </c>
      <c r="I21" s="17">
        <v>10</v>
      </c>
      <c r="J21" s="17">
        <v>6</v>
      </c>
      <c r="K21" s="17">
        <f t="shared" si="3"/>
        <v>16</v>
      </c>
    </row>
    <row r="22" spans="1:11" x14ac:dyDescent="0.25">
      <c r="A22" s="13"/>
      <c r="B22" s="15" t="s">
        <v>27</v>
      </c>
      <c r="C22" s="16">
        <v>5740</v>
      </c>
      <c r="D22" s="16">
        <v>7671</v>
      </c>
      <c r="E22" s="17">
        <f t="shared" si="1"/>
        <v>13411</v>
      </c>
      <c r="F22" s="16">
        <v>443</v>
      </c>
      <c r="G22" s="16">
        <v>698</v>
      </c>
      <c r="H22" s="17">
        <f t="shared" si="2"/>
        <v>1141</v>
      </c>
      <c r="I22" s="17">
        <v>26</v>
      </c>
      <c r="J22" s="17">
        <v>27</v>
      </c>
      <c r="K22" s="17">
        <f t="shared" si="3"/>
        <v>53</v>
      </c>
    </row>
    <row r="23" spans="1:11" x14ac:dyDescent="0.25">
      <c r="A23" s="13"/>
      <c r="B23" s="15" t="s">
        <v>28</v>
      </c>
      <c r="C23" s="16">
        <v>3109</v>
      </c>
      <c r="D23" s="16">
        <v>7837</v>
      </c>
      <c r="E23" s="17">
        <f t="shared" si="1"/>
        <v>10946</v>
      </c>
      <c r="F23" s="16">
        <v>410</v>
      </c>
      <c r="G23" s="16">
        <v>499</v>
      </c>
      <c r="H23" s="17">
        <f t="shared" si="2"/>
        <v>909</v>
      </c>
      <c r="I23" s="17">
        <v>20</v>
      </c>
      <c r="J23" s="17">
        <v>20</v>
      </c>
      <c r="K23" s="17">
        <f t="shared" si="3"/>
        <v>40</v>
      </c>
    </row>
    <row r="24" spans="1:11" x14ac:dyDescent="0.25">
      <c r="A24" s="13"/>
      <c r="B24" s="15" t="s">
        <v>29</v>
      </c>
      <c r="C24" s="16">
        <v>4389</v>
      </c>
      <c r="D24" s="16">
        <v>8635</v>
      </c>
      <c r="E24" s="17">
        <f t="shared" si="1"/>
        <v>13024</v>
      </c>
      <c r="F24" s="16">
        <v>311</v>
      </c>
      <c r="G24" s="16">
        <v>356</v>
      </c>
      <c r="H24" s="17">
        <f t="shared" si="2"/>
        <v>667</v>
      </c>
      <c r="I24" s="17">
        <v>22</v>
      </c>
      <c r="J24" s="17">
        <v>14</v>
      </c>
      <c r="K24" s="17">
        <f t="shared" si="3"/>
        <v>36</v>
      </c>
    </row>
    <row r="25" spans="1:11" x14ac:dyDescent="0.25">
      <c r="A25" s="13"/>
      <c r="B25" s="15" t="s">
        <v>30</v>
      </c>
      <c r="C25" s="16">
        <v>3137</v>
      </c>
      <c r="D25" s="16">
        <v>5460</v>
      </c>
      <c r="E25" s="17">
        <f t="shared" si="1"/>
        <v>8597</v>
      </c>
      <c r="F25" s="16">
        <v>0</v>
      </c>
      <c r="G25" s="16">
        <v>0</v>
      </c>
      <c r="H25" s="17">
        <f t="shared" si="2"/>
        <v>0</v>
      </c>
      <c r="I25" s="17">
        <v>22</v>
      </c>
      <c r="J25" s="17">
        <v>12</v>
      </c>
      <c r="K25" s="17">
        <f t="shared" si="3"/>
        <v>34</v>
      </c>
    </row>
    <row r="26" spans="1:11" x14ac:dyDescent="0.25">
      <c r="A26" s="13"/>
      <c r="B26" s="15" t="s">
        <v>31</v>
      </c>
      <c r="C26" s="16">
        <v>21885</v>
      </c>
      <c r="D26" s="16">
        <v>28672</v>
      </c>
      <c r="E26" s="17">
        <f t="shared" si="1"/>
        <v>50557</v>
      </c>
      <c r="F26" s="16">
        <v>661</v>
      </c>
      <c r="G26" s="16">
        <v>857</v>
      </c>
      <c r="H26" s="17">
        <f t="shared" si="2"/>
        <v>1518</v>
      </c>
      <c r="I26" s="17">
        <v>42</v>
      </c>
      <c r="J26" s="17">
        <v>18</v>
      </c>
      <c r="K26" s="17">
        <f t="shared" si="3"/>
        <v>60</v>
      </c>
    </row>
    <row r="27" spans="1:11" x14ac:dyDescent="0.25">
      <c r="A27" s="13"/>
      <c r="B27" s="15" t="s">
        <v>32</v>
      </c>
      <c r="C27" s="16">
        <v>5001</v>
      </c>
      <c r="D27" s="16">
        <v>9289</v>
      </c>
      <c r="E27" s="17">
        <f t="shared" si="1"/>
        <v>14290</v>
      </c>
      <c r="F27" s="16">
        <v>512</v>
      </c>
      <c r="G27" s="16">
        <v>590</v>
      </c>
      <c r="H27" s="17">
        <f t="shared" si="2"/>
        <v>1102</v>
      </c>
      <c r="I27" s="17">
        <v>14</v>
      </c>
      <c r="J27" s="17">
        <v>16</v>
      </c>
      <c r="K27" s="17">
        <f t="shared" si="3"/>
        <v>30</v>
      </c>
    </row>
    <row r="28" spans="1:11" x14ac:dyDescent="0.25">
      <c r="A28" s="13"/>
      <c r="B28" s="15" t="s">
        <v>33</v>
      </c>
      <c r="C28" s="16">
        <v>17876</v>
      </c>
      <c r="D28" s="16">
        <v>35093</v>
      </c>
      <c r="E28" s="17">
        <f t="shared" si="1"/>
        <v>52969</v>
      </c>
      <c r="F28" s="16">
        <v>760</v>
      </c>
      <c r="G28" s="16">
        <v>1243</v>
      </c>
      <c r="H28" s="17">
        <f t="shared" si="2"/>
        <v>2003</v>
      </c>
      <c r="I28" s="17">
        <v>89</v>
      </c>
      <c r="J28" s="17">
        <v>111</v>
      </c>
      <c r="K28" s="17">
        <f t="shared" si="3"/>
        <v>200</v>
      </c>
    </row>
    <row r="29" spans="1:11" x14ac:dyDescent="0.25">
      <c r="A29" s="13"/>
      <c r="B29" s="15" t="s">
        <v>34</v>
      </c>
      <c r="C29" s="16">
        <v>9510</v>
      </c>
      <c r="D29" s="16">
        <v>23896</v>
      </c>
      <c r="E29" s="17">
        <f t="shared" si="1"/>
        <v>33406</v>
      </c>
      <c r="F29" s="16">
        <v>334</v>
      </c>
      <c r="G29" s="16">
        <v>476</v>
      </c>
      <c r="H29" s="17">
        <f t="shared" si="2"/>
        <v>810</v>
      </c>
      <c r="I29" s="17">
        <v>19</v>
      </c>
      <c r="J29" s="17">
        <v>29</v>
      </c>
      <c r="K29" s="17">
        <f t="shared" si="3"/>
        <v>48</v>
      </c>
    </row>
    <row r="30" spans="1:11" x14ac:dyDescent="0.25">
      <c r="A30" s="13"/>
      <c r="B30" s="15" t="s">
        <v>35</v>
      </c>
      <c r="C30" s="16">
        <v>14192</v>
      </c>
      <c r="D30" s="16">
        <v>22659</v>
      </c>
      <c r="E30" s="17">
        <f t="shared" si="1"/>
        <v>36851</v>
      </c>
      <c r="F30" s="16">
        <v>950</v>
      </c>
      <c r="G30" s="16">
        <v>1164</v>
      </c>
      <c r="H30" s="17">
        <f t="shared" si="2"/>
        <v>2114</v>
      </c>
      <c r="I30" s="17">
        <v>28</v>
      </c>
      <c r="J30" s="17">
        <v>36</v>
      </c>
      <c r="K30" s="17">
        <f t="shared" si="3"/>
        <v>64</v>
      </c>
    </row>
    <row r="31" spans="1:11" x14ac:dyDescent="0.25">
      <c r="A31" s="13"/>
      <c r="B31" s="15" t="s">
        <v>36</v>
      </c>
      <c r="C31" s="16">
        <v>3242</v>
      </c>
      <c r="D31" s="16">
        <v>6392</v>
      </c>
      <c r="E31" s="17">
        <f t="shared" si="1"/>
        <v>9634</v>
      </c>
      <c r="F31" s="16">
        <v>9</v>
      </c>
      <c r="G31" s="16">
        <v>9</v>
      </c>
      <c r="H31" s="17">
        <f t="shared" si="2"/>
        <v>18</v>
      </c>
      <c r="I31" s="17">
        <v>12</v>
      </c>
      <c r="J31" s="17">
        <v>12</v>
      </c>
      <c r="K31" s="17">
        <f t="shared" si="3"/>
        <v>24</v>
      </c>
    </row>
    <row r="32" spans="1:11" x14ac:dyDescent="0.25">
      <c r="A32" s="13"/>
      <c r="B32" s="15" t="s">
        <v>37</v>
      </c>
      <c r="C32" s="16">
        <v>10793</v>
      </c>
      <c r="D32" s="16">
        <v>25517</v>
      </c>
      <c r="E32" s="17">
        <f t="shared" si="1"/>
        <v>36310</v>
      </c>
      <c r="F32" s="16">
        <v>79</v>
      </c>
      <c r="G32" s="16">
        <v>113</v>
      </c>
      <c r="H32" s="17">
        <f t="shared" si="2"/>
        <v>192</v>
      </c>
      <c r="I32" s="17">
        <v>21</v>
      </c>
      <c r="J32" s="17">
        <v>18</v>
      </c>
      <c r="K32" s="17">
        <f t="shared" si="3"/>
        <v>39</v>
      </c>
    </row>
    <row r="33" spans="1:11" x14ac:dyDescent="0.25">
      <c r="A33" s="13"/>
      <c r="B33" s="15" t="s">
        <v>38</v>
      </c>
      <c r="C33" s="16">
        <v>4317</v>
      </c>
      <c r="D33" s="16">
        <v>8025</v>
      </c>
      <c r="E33" s="17">
        <f t="shared" si="1"/>
        <v>12342</v>
      </c>
      <c r="F33" s="16">
        <v>172</v>
      </c>
      <c r="G33" s="16">
        <v>250</v>
      </c>
      <c r="H33" s="17">
        <f t="shared" si="2"/>
        <v>422</v>
      </c>
      <c r="I33" s="17">
        <v>11</v>
      </c>
      <c r="J33" s="17">
        <v>5</v>
      </c>
      <c r="K33" s="17">
        <f t="shared" si="3"/>
        <v>16</v>
      </c>
    </row>
    <row r="34" spans="1:11" x14ac:dyDescent="0.25">
      <c r="A34" s="13">
        <v>2</v>
      </c>
      <c r="B34" s="14" t="s">
        <v>39</v>
      </c>
      <c r="C34" s="17"/>
      <c r="D34" s="17"/>
      <c r="E34" s="17"/>
      <c r="F34" s="17"/>
      <c r="G34" s="17"/>
      <c r="H34" s="17"/>
      <c r="I34" s="17"/>
      <c r="J34" s="17"/>
      <c r="K34" s="17"/>
    </row>
    <row r="35" spans="1:11" x14ac:dyDescent="0.25">
      <c r="A35" s="13"/>
      <c r="B35" s="15" t="s">
        <v>40</v>
      </c>
      <c r="C35" s="17">
        <v>6995</v>
      </c>
      <c r="D35" s="17">
        <v>7796</v>
      </c>
      <c r="E35" s="17">
        <f t="shared" ref="E35:E47" si="4">SUM(C35:D35)</f>
        <v>14791</v>
      </c>
      <c r="F35" s="17">
        <v>591</v>
      </c>
      <c r="G35" s="17">
        <v>703</v>
      </c>
      <c r="H35" s="17">
        <f t="shared" ref="H35:H47" si="5">SUM(F35:G35)</f>
        <v>1294</v>
      </c>
      <c r="I35" s="17">
        <v>0</v>
      </c>
      <c r="J35" s="17">
        <v>0</v>
      </c>
      <c r="K35" s="17">
        <f t="shared" ref="K35:K47" si="6">SUM(I35:J35)</f>
        <v>0</v>
      </c>
    </row>
    <row r="36" spans="1:11" x14ac:dyDescent="0.25">
      <c r="A36" s="13"/>
      <c r="B36" s="15" t="s">
        <v>41</v>
      </c>
      <c r="C36" s="17">
        <v>0</v>
      </c>
      <c r="D36" s="17">
        <v>0</v>
      </c>
      <c r="E36" s="17">
        <f t="shared" si="4"/>
        <v>0</v>
      </c>
      <c r="F36" s="17">
        <v>0</v>
      </c>
      <c r="G36" s="17">
        <v>0</v>
      </c>
      <c r="H36" s="17">
        <f t="shared" si="5"/>
        <v>0</v>
      </c>
      <c r="I36" s="17">
        <v>0</v>
      </c>
      <c r="J36" s="17">
        <v>0</v>
      </c>
      <c r="K36" s="17">
        <f t="shared" si="6"/>
        <v>0</v>
      </c>
    </row>
    <row r="37" spans="1:11" x14ac:dyDescent="0.25">
      <c r="A37" s="13"/>
      <c r="B37" s="15" t="s">
        <v>42</v>
      </c>
      <c r="C37" s="17">
        <v>1684</v>
      </c>
      <c r="D37" s="17">
        <v>1480</v>
      </c>
      <c r="E37" s="17">
        <f t="shared" si="4"/>
        <v>3164</v>
      </c>
      <c r="F37" s="17">
        <v>0</v>
      </c>
      <c r="G37" s="17">
        <v>0</v>
      </c>
      <c r="H37" s="17">
        <f t="shared" si="5"/>
        <v>0</v>
      </c>
      <c r="I37" s="17">
        <v>0</v>
      </c>
      <c r="J37" s="17">
        <v>0</v>
      </c>
      <c r="K37" s="17">
        <f t="shared" si="6"/>
        <v>0</v>
      </c>
    </row>
    <row r="38" spans="1:11" x14ac:dyDescent="0.25">
      <c r="A38" s="13"/>
      <c r="B38" s="15" t="s">
        <v>43</v>
      </c>
      <c r="C38" s="17">
        <v>0</v>
      </c>
      <c r="D38" s="17">
        <v>0</v>
      </c>
      <c r="E38" s="17">
        <f t="shared" si="4"/>
        <v>0</v>
      </c>
      <c r="F38" s="17">
        <v>0</v>
      </c>
      <c r="G38" s="17">
        <v>0</v>
      </c>
      <c r="H38" s="17">
        <f t="shared" si="5"/>
        <v>0</v>
      </c>
      <c r="I38" s="17">
        <v>0</v>
      </c>
      <c r="J38" s="17">
        <v>0</v>
      </c>
      <c r="K38" s="17">
        <f t="shared" si="6"/>
        <v>0</v>
      </c>
    </row>
    <row r="39" spans="1:11" x14ac:dyDescent="0.25">
      <c r="A39" s="13"/>
      <c r="B39" s="15" t="s">
        <v>44</v>
      </c>
      <c r="C39" s="17">
        <v>0</v>
      </c>
      <c r="D39" s="17">
        <v>0</v>
      </c>
      <c r="E39" s="17">
        <f t="shared" si="4"/>
        <v>0</v>
      </c>
      <c r="F39" s="17">
        <v>0</v>
      </c>
      <c r="G39" s="17">
        <v>0</v>
      </c>
      <c r="H39" s="17">
        <f t="shared" si="5"/>
        <v>0</v>
      </c>
      <c r="I39" s="17">
        <v>0</v>
      </c>
      <c r="J39" s="17">
        <v>0</v>
      </c>
      <c r="K39" s="17">
        <f t="shared" si="6"/>
        <v>0</v>
      </c>
    </row>
    <row r="40" spans="1:11" x14ac:dyDescent="0.25">
      <c r="A40" s="13"/>
      <c r="B40" s="15" t="s">
        <v>45</v>
      </c>
      <c r="C40" s="17">
        <v>0</v>
      </c>
      <c r="D40" s="17">
        <v>0</v>
      </c>
      <c r="E40" s="17">
        <f t="shared" si="4"/>
        <v>0</v>
      </c>
      <c r="F40" s="17">
        <v>0</v>
      </c>
      <c r="G40" s="17">
        <v>0</v>
      </c>
      <c r="H40" s="17">
        <f t="shared" si="5"/>
        <v>0</v>
      </c>
      <c r="I40" s="17">
        <v>0</v>
      </c>
      <c r="J40" s="17">
        <v>0</v>
      </c>
      <c r="K40" s="17">
        <f t="shared" si="6"/>
        <v>0</v>
      </c>
    </row>
    <row r="41" spans="1:11" x14ac:dyDescent="0.25">
      <c r="A41" s="13"/>
      <c r="B41" s="15" t="s">
        <v>46</v>
      </c>
      <c r="C41" s="17">
        <v>0</v>
      </c>
      <c r="D41" s="17">
        <v>0</v>
      </c>
      <c r="E41" s="17">
        <f t="shared" si="4"/>
        <v>0</v>
      </c>
      <c r="F41" s="17">
        <v>0</v>
      </c>
      <c r="G41" s="17">
        <v>0</v>
      </c>
      <c r="H41" s="17">
        <f t="shared" si="5"/>
        <v>0</v>
      </c>
      <c r="I41" s="17">
        <v>0</v>
      </c>
      <c r="J41" s="17">
        <v>0</v>
      </c>
      <c r="K41" s="17">
        <f t="shared" si="6"/>
        <v>0</v>
      </c>
    </row>
    <row r="42" spans="1:11" x14ac:dyDescent="0.25">
      <c r="A42" s="13"/>
      <c r="B42" s="15" t="s">
        <v>47</v>
      </c>
      <c r="C42" s="17">
        <v>0</v>
      </c>
      <c r="D42" s="17">
        <v>0</v>
      </c>
      <c r="E42" s="17">
        <f t="shared" si="4"/>
        <v>0</v>
      </c>
      <c r="F42" s="17">
        <v>0</v>
      </c>
      <c r="G42" s="17">
        <v>0</v>
      </c>
      <c r="H42" s="17">
        <f t="shared" si="5"/>
        <v>0</v>
      </c>
      <c r="I42" s="17">
        <v>0</v>
      </c>
      <c r="J42" s="17">
        <v>0</v>
      </c>
      <c r="K42" s="17">
        <f t="shared" si="6"/>
        <v>0</v>
      </c>
    </row>
    <row r="43" spans="1:11" x14ac:dyDescent="0.25">
      <c r="A43" s="13"/>
      <c r="B43" s="15" t="s">
        <v>48</v>
      </c>
      <c r="C43" s="17">
        <v>0</v>
      </c>
      <c r="D43" s="17">
        <v>0</v>
      </c>
      <c r="E43" s="17">
        <f t="shared" si="4"/>
        <v>0</v>
      </c>
      <c r="F43" s="17">
        <v>0</v>
      </c>
      <c r="G43" s="17">
        <v>0</v>
      </c>
      <c r="H43" s="17">
        <f t="shared" si="5"/>
        <v>0</v>
      </c>
      <c r="I43" s="17">
        <v>0</v>
      </c>
      <c r="J43" s="17">
        <v>0</v>
      </c>
      <c r="K43" s="17">
        <f t="shared" si="6"/>
        <v>0</v>
      </c>
    </row>
    <row r="44" spans="1:11" x14ac:dyDescent="0.25">
      <c r="A44" s="13"/>
      <c r="B44" s="15" t="s">
        <v>49</v>
      </c>
      <c r="C44" s="17">
        <v>0</v>
      </c>
      <c r="D44" s="17">
        <v>0</v>
      </c>
      <c r="E44" s="17">
        <f t="shared" si="4"/>
        <v>0</v>
      </c>
      <c r="F44" s="17">
        <v>0</v>
      </c>
      <c r="G44" s="17">
        <v>0</v>
      </c>
      <c r="H44" s="17">
        <f t="shared" si="5"/>
        <v>0</v>
      </c>
      <c r="I44" s="17">
        <v>0</v>
      </c>
      <c r="J44" s="17">
        <v>0</v>
      </c>
      <c r="K44" s="17">
        <f t="shared" si="6"/>
        <v>0</v>
      </c>
    </row>
    <row r="45" spans="1:11" x14ac:dyDescent="0.25">
      <c r="A45" s="13"/>
      <c r="B45" s="15" t="s">
        <v>50</v>
      </c>
      <c r="C45" s="17">
        <v>0</v>
      </c>
      <c r="D45" s="17">
        <v>0</v>
      </c>
      <c r="E45" s="17">
        <f t="shared" si="4"/>
        <v>0</v>
      </c>
      <c r="F45" s="17">
        <v>0</v>
      </c>
      <c r="G45" s="17">
        <v>0</v>
      </c>
      <c r="H45" s="17">
        <f t="shared" si="5"/>
        <v>0</v>
      </c>
      <c r="I45" s="17">
        <v>0</v>
      </c>
      <c r="J45" s="17">
        <v>0</v>
      </c>
      <c r="K45" s="17">
        <f t="shared" si="6"/>
        <v>0</v>
      </c>
    </row>
    <row r="46" spans="1:11" x14ac:dyDescent="0.25">
      <c r="A46" s="13"/>
      <c r="B46" s="15" t="s">
        <v>51</v>
      </c>
      <c r="C46" s="17">
        <v>0</v>
      </c>
      <c r="D46" s="17">
        <v>0</v>
      </c>
      <c r="E46" s="17">
        <f t="shared" si="4"/>
        <v>0</v>
      </c>
      <c r="F46" s="17">
        <v>0</v>
      </c>
      <c r="G46" s="17">
        <v>0</v>
      </c>
      <c r="H46" s="17">
        <f t="shared" si="5"/>
        <v>0</v>
      </c>
      <c r="I46" s="17">
        <v>0</v>
      </c>
      <c r="J46" s="17">
        <v>0</v>
      </c>
      <c r="K46" s="17">
        <f t="shared" si="6"/>
        <v>0</v>
      </c>
    </row>
    <row r="47" spans="1:11" x14ac:dyDescent="0.25">
      <c r="A47" s="13"/>
      <c r="B47" s="15" t="s">
        <v>52</v>
      </c>
      <c r="C47" s="17">
        <v>0</v>
      </c>
      <c r="D47" s="17">
        <v>0</v>
      </c>
      <c r="E47" s="17">
        <f t="shared" si="4"/>
        <v>0</v>
      </c>
      <c r="F47" s="17">
        <v>0</v>
      </c>
      <c r="G47" s="17">
        <v>0</v>
      </c>
      <c r="H47" s="17">
        <f t="shared" si="5"/>
        <v>0</v>
      </c>
      <c r="I47" s="17">
        <v>0</v>
      </c>
      <c r="J47" s="17">
        <v>0</v>
      </c>
      <c r="K47" s="17">
        <f t="shared" si="6"/>
        <v>0</v>
      </c>
    </row>
    <row r="48" spans="1:11" x14ac:dyDescent="0.25">
      <c r="A48" s="13">
        <v>3</v>
      </c>
      <c r="B48" s="14" t="s">
        <v>53</v>
      </c>
      <c r="C48" s="17"/>
      <c r="D48" s="17"/>
      <c r="E48" s="17"/>
      <c r="F48" s="17"/>
      <c r="G48" s="17"/>
      <c r="H48" s="17"/>
      <c r="I48" s="17"/>
      <c r="J48" s="17"/>
      <c r="K48" s="17"/>
    </row>
    <row r="49" spans="1:11" x14ac:dyDescent="0.25">
      <c r="A49" s="13"/>
      <c r="B49" s="15" t="s">
        <v>54</v>
      </c>
      <c r="C49" s="16">
        <v>1226</v>
      </c>
      <c r="D49" s="16">
        <v>991</v>
      </c>
      <c r="E49" s="17">
        <f t="shared" ref="E49:E63" si="7">SUM(C49:D49)</f>
        <v>2217</v>
      </c>
      <c r="F49" s="17">
        <v>0</v>
      </c>
      <c r="G49" s="17">
        <v>0</v>
      </c>
      <c r="H49" s="17">
        <f t="shared" ref="H49:H63" si="8">SUM(F49:G49)</f>
        <v>0</v>
      </c>
      <c r="I49" s="17">
        <v>0</v>
      </c>
      <c r="J49" s="17">
        <v>0</v>
      </c>
      <c r="K49" s="17">
        <f t="shared" ref="K49:K63" si="9">SUM(I49:J49)</f>
        <v>0</v>
      </c>
    </row>
    <row r="50" spans="1:11" x14ac:dyDescent="0.25">
      <c r="A50" s="13"/>
      <c r="B50" s="15" t="s">
        <v>55</v>
      </c>
      <c r="C50" s="16">
        <v>1245</v>
      </c>
      <c r="D50" s="16">
        <v>1028</v>
      </c>
      <c r="E50" s="17">
        <f t="shared" si="7"/>
        <v>2273</v>
      </c>
      <c r="F50" s="17">
        <v>0</v>
      </c>
      <c r="G50" s="17">
        <v>0</v>
      </c>
      <c r="H50" s="17">
        <f t="shared" si="8"/>
        <v>0</v>
      </c>
      <c r="I50" s="17">
        <v>0</v>
      </c>
      <c r="J50" s="17">
        <v>0</v>
      </c>
      <c r="K50" s="17">
        <f t="shared" si="9"/>
        <v>0</v>
      </c>
    </row>
    <row r="51" spans="1:11" x14ac:dyDescent="0.25">
      <c r="A51" s="13"/>
      <c r="B51" s="15" t="s">
        <v>56</v>
      </c>
      <c r="C51" s="16">
        <v>826</v>
      </c>
      <c r="D51" s="16">
        <v>902</v>
      </c>
      <c r="E51" s="17">
        <f t="shared" si="7"/>
        <v>1728</v>
      </c>
      <c r="F51" s="17">
        <v>0</v>
      </c>
      <c r="G51" s="17">
        <v>0</v>
      </c>
      <c r="H51" s="17">
        <f t="shared" si="8"/>
        <v>0</v>
      </c>
      <c r="I51" s="17">
        <v>0</v>
      </c>
      <c r="J51" s="17">
        <v>0</v>
      </c>
      <c r="K51" s="17">
        <f t="shared" si="9"/>
        <v>0</v>
      </c>
    </row>
    <row r="52" spans="1:11" x14ac:dyDescent="0.25">
      <c r="A52" s="13"/>
      <c r="B52" s="15" t="s">
        <v>57</v>
      </c>
      <c r="C52" s="16">
        <v>1242</v>
      </c>
      <c r="D52" s="16">
        <v>1413</v>
      </c>
      <c r="E52" s="17">
        <f t="shared" si="7"/>
        <v>2655</v>
      </c>
      <c r="F52" s="17">
        <v>0</v>
      </c>
      <c r="G52" s="17">
        <v>0</v>
      </c>
      <c r="H52" s="17">
        <f t="shared" si="8"/>
        <v>0</v>
      </c>
      <c r="I52" s="17">
        <v>0</v>
      </c>
      <c r="J52" s="17">
        <v>0</v>
      </c>
      <c r="K52" s="17">
        <f t="shared" si="9"/>
        <v>0</v>
      </c>
    </row>
    <row r="53" spans="1:11" x14ac:dyDescent="0.25">
      <c r="A53" s="13"/>
      <c r="B53" s="15" t="s">
        <v>58</v>
      </c>
      <c r="C53" s="16">
        <v>893</v>
      </c>
      <c r="D53" s="16">
        <v>832</v>
      </c>
      <c r="E53" s="17">
        <f t="shared" si="7"/>
        <v>1725</v>
      </c>
      <c r="F53" s="17">
        <v>0</v>
      </c>
      <c r="G53" s="17">
        <v>0</v>
      </c>
      <c r="H53" s="17">
        <f t="shared" si="8"/>
        <v>0</v>
      </c>
      <c r="I53" s="17">
        <v>0</v>
      </c>
      <c r="J53" s="17">
        <v>0</v>
      </c>
      <c r="K53" s="17">
        <f t="shared" si="9"/>
        <v>0</v>
      </c>
    </row>
    <row r="54" spans="1:11" x14ac:dyDescent="0.25">
      <c r="A54" s="13"/>
      <c r="B54" s="15" t="s">
        <v>59</v>
      </c>
      <c r="C54" s="16">
        <v>666</v>
      </c>
      <c r="D54" s="16">
        <v>656</v>
      </c>
      <c r="E54" s="17">
        <f t="shared" si="7"/>
        <v>1322</v>
      </c>
      <c r="F54" s="17">
        <v>0</v>
      </c>
      <c r="G54" s="17">
        <v>0</v>
      </c>
      <c r="H54" s="17">
        <f t="shared" si="8"/>
        <v>0</v>
      </c>
      <c r="I54" s="17">
        <v>0</v>
      </c>
      <c r="J54" s="17">
        <v>0</v>
      </c>
      <c r="K54" s="17">
        <f t="shared" si="9"/>
        <v>0</v>
      </c>
    </row>
    <row r="55" spans="1:11" x14ac:dyDescent="0.25">
      <c r="A55" s="13"/>
      <c r="B55" s="15" t="s">
        <v>60</v>
      </c>
      <c r="C55" s="16">
        <v>1219</v>
      </c>
      <c r="D55" s="16">
        <v>1121</v>
      </c>
      <c r="E55" s="17">
        <f t="shared" si="7"/>
        <v>2340</v>
      </c>
      <c r="F55" s="17">
        <v>0</v>
      </c>
      <c r="G55" s="17">
        <v>0</v>
      </c>
      <c r="H55" s="17">
        <f t="shared" si="8"/>
        <v>0</v>
      </c>
      <c r="I55" s="17">
        <v>0</v>
      </c>
      <c r="J55" s="17">
        <v>0</v>
      </c>
      <c r="K55" s="17">
        <f t="shared" si="9"/>
        <v>0</v>
      </c>
    </row>
    <row r="56" spans="1:11" x14ac:dyDescent="0.25">
      <c r="A56" s="13"/>
      <c r="B56" s="15" t="s">
        <v>61</v>
      </c>
      <c r="C56" s="16">
        <v>61</v>
      </c>
      <c r="D56" s="16">
        <v>69</v>
      </c>
      <c r="E56" s="17">
        <f t="shared" si="7"/>
        <v>130</v>
      </c>
      <c r="F56" s="17">
        <v>0</v>
      </c>
      <c r="G56" s="17">
        <v>0</v>
      </c>
      <c r="H56" s="17">
        <f t="shared" si="8"/>
        <v>0</v>
      </c>
      <c r="I56" s="17">
        <v>0</v>
      </c>
      <c r="J56" s="17">
        <v>0</v>
      </c>
      <c r="K56" s="17">
        <f t="shared" si="9"/>
        <v>0</v>
      </c>
    </row>
    <row r="57" spans="1:11" x14ac:dyDescent="0.25">
      <c r="A57" s="13"/>
      <c r="B57" s="15" t="s">
        <v>62</v>
      </c>
      <c r="C57" s="16">
        <v>341</v>
      </c>
      <c r="D57" s="16">
        <v>357</v>
      </c>
      <c r="E57" s="17">
        <f t="shared" si="7"/>
        <v>698</v>
      </c>
      <c r="F57" s="17">
        <v>0</v>
      </c>
      <c r="G57" s="17">
        <v>0</v>
      </c>
      <c r="H57" s="17">
        <f t="shared" si="8"/>
        <v>0</v>
      </c>
      <c r="I57" s="17">
        <v>0</v>
      </c>
      <c r="J57" s="17">
        <v>0</v>
      </c>
      <c r="K57" s="17">
        <f t="shared" si="9"/>
        <v>0</v>
      </c>
    </row>
    <row r="58" spans="1:11" x14ac:dyDescent="0.25">
      <c r="A58" s="13"/>
      <c r="B58" s="15" t="s">
        <v>63</v>
      </c>
      <c r="C58" s="16">
        <v>337</v>
      </c>
      <c r="D58" s="16">
        <v>441</v>
      </c>
      <c r="E58" s="17">
        <f t="shared" si="7"/>
        <v>778</v>
      </c>
      <c r="F58" s="17">
        <v>0</v>
      </c>
      <c r="G58" s="17">
        <v>0</v>
      </c>
      <c r="H58" s="17">
        <f t="shared" si="8"/>
        <v>0</v>
      </c>
      <c r="I58" s="17">
        <v>0</v>
      </c>
      <c r="J58" s="17">
        <v>0</v>
      </c>
      <c r="K58" s="17">
        <f t="shared" si="9"/>
        <v>0</v>
      </c>
    </row>
    <row r="59" spans="1:11" x14ac:dyDescent="0.25">
      <c r="A59" s="13"/>
      <c r="B59" s="15" t="s">
        <v>64</v>
      </c>
      <c r="C59" s="16">
        <v>424</v>
      </c>
      <c r="D59" s="16">
        <v>478</v>
      </c>
      <c r="E59" s="17">
        <f t="shared" si="7"/>
        <v>902</v>
      </c>
      <c r="F59" s="17">
        <v>0</v>
      </c>
      <c r="G59" s="17">
        <v>0</v>
      </c>
      <c r="H59" s="17">
        <f t="shared" si="8"/>
        <v>0</v>
      </c>
      <c r="I59" s="17">
        <v>0</v>
      </c>
      <c r="J59" s="17">
        <v>0</v>
      </c>
      <c r="K59" s="17">
        <f t="shared" si="9"/>
        <v>0</v>
      </c>
    </row>
    <row r="60" spans="1:11" x14ac:dyDescent="0.25">
      <c r="A60" s="13"/>
      <c r="B60" s="15" t="s">
        <v>65</v>
      </c>
      <c r="C60" s="16">
        <v>561</v>
      </c>
      <c r="D60" s="16">
        <v>769</v>
      </c>
      <c r="E60" s="17">
        <f t="shared" si="7"/>
        <v>1330</v>
      </c>
      <c r="F60" s="17">
        <v>0</v>
      </c>
      <c r="G60" s="17">
        <v>0</v>
      </c>
      <c r="H60" s="17">
        <f t="shared" si="8"/>
        <v>0</v>
      </c>
      <c r="I60" s="17">
        <v>0</v>
      </c>
      <c r="J60" s="17">
        <v>0</v>
      </c>
      <c r="K60" s="17">
        <f t="shared" si="9"/>
        <v>0</v>
      </c>
    </row>
    <row r="61" spans="1:11" x14ac:dyDescent="0.25">
      <c r="A61" s="13"/>
      <c r="B61" s="15" t="s">
        <v>66</v>
      </c>
      <c r="C61" s="16">
        <v>808</v>
      </c>
      <c r="D61" s="16">
        <v>1304</v>
      </c>
      <c r="E61" s="17">
        <f t="shared" si="7"/>
        <v>2112</v>
      </c>
      <c r="F61" s="17">
        <v>0</v>
      </c>
      <c r="G61" s="17">
        <v>0</v>
      </c>
      <c r="H61" s="17">
        <f t="shared" si="8"/>
        <v>0</v>
      </c>
      <c r="I61" s="17">
        <v>0</v>
      </c>
      <c r="J61" s="17">
        <v>0</v>
      </c>
      <c r="K61" s="17">
        <f t="shared" si="9"/>
        <v>0</v>
      </c>
    </row>
    <row r="62" spans="1:11" x14ac:dyDescent="0.25">
      <c r="A62" s="13"/>
      <c r="B62" s="15" t="s">
        <v>67</v>
      </c>
      <c r="C62" s="16">
        <v>814</v>
      </c>
      <c r="D62" s="16">
        <v>1311</v>
      </c>
      <c r="E62" s="17">
        <f t="shared" si="7"/>
        <v>2125</v>
      </c>
      <c r="F62" s="17">
        <v>0</v>
      </c>
      <c r="G62" s="17">
        <v>0</v>
      </c>
      <c r="H62" s="17">
        <f t="shared" si="8"/>
        <v>0</v>
      </c>
      <c r="I62" s="17">
        <v>0</v>
      </c>
      <c r="J62" s="17">
        <v>0</v>
      </c>
      <c r="K62" s="17">
        <f t="shared" si="9"/>
        <v>0</v>
      </c>
    </row>
    <row r="63" spans="1:11" x14ac:dyDescent="0.25">
      <c r="A63" s="13"/>
      <c r="B63" s="15" t="s">
        <v>68</v>
      </c>
      <c r="C63" s="16">
        <v>245</v>
      </c>
      <c r="D63" s="16">
        <v>339</v>
      </c>
      <c r="E63" s="17">
        <f t="shared" si="7"/>
        <v>584</v>
      </c>
      <c r="F63" s="17">
        <v>0</v>
      </c>
      <c r="G63" s="17">
        <v>0</v>
      </c>
      <c r="H63" s="17">
        <f t="shared" si="8"/>
        <v>0</v>
      </c>
      <c r="I63" s="17">
        <v>0</v>
      </c>
      <c r="J63" s="17">
        <v>0</v>
      </c>
      <c r="K63" s="17">
        <f t="shared" si="9"/>
        <v>0</v>
      </c>
    </row>
    <row r="64" spans="1:11" x14ac:dyDescent="0.25">
      <c r="A64" s="13">
        <v>4</v>
      </c>
      <c r="B64" s="14" t="s">
        <v>69</v>
      </c>
      <c r="C64" s="17"/>
      <c r="D64" s="17"/>
      <c r="E64" s="17"/>
      <c r="F64" s="17"/>
      <c r="G64" s="17"/>
      <c r="H64" s="17"/>
      <c r="I64" s="17"/>
      <c r="J64" s="17"/>
      <c r="K64" s="17"/>
    </row>
    <row r="65" spans="1:11" x14ac:dyDescent="0.25">
      <c r="A65" s="13"/>
      <c r="B65" s="15" t="s">
        <v>70</v>
      </c>
      <c r="C65" s="16">
        <v>72</v>
      </c>
      <c r="D65" s="16">
        <v>74</v>
      </c>
      <c r="E65" s="17">
        <f t="shared" ref="E65:E67" si="10">SUM(C65:D65)</f>
        <v>146</v>
      </c>
      <c r="F65" s="17">
        <v>0</v>
      </c>
      <c r="G65" s="17">
        <v>0</v>
      </c>
      <c r="H65" s="17">
        <f t="shared" ref="H65:H67" si="11">SUM(F65:G65)</f>
        <v>0</v>
      </c>
      <c r="I65" s="17">
        <v>0</v>
      </c>
      <c r="J65" s="17">
        <v>0</v>
      </c>
      <c r="K65" s="17">
        <f t="shared" ref="K65:K67" si="12">SUM(I65:J65)</f>
        <v>0</v>
      </c>
    </row>
    <row r="66" spans="1:11" x14ac:dyDescent="0.25">
      <c r="A66" s="13"/>
      <c r="B66" s="15" t="s">
        <v>71</v>
      </c>
      <c r="C66" s="16">
        <v>400</v>
      </c>
      <c r="D66" s="16">
        <v>560</v>
      </c>
      <c r="E66" s="17">
        <f t="shared" si="10"/>
        <v>960</v>
      </c>
      <c r="F66" s="17">
        <v>0</v>
      </c>
      <c r="G66" s="17">
        <v>0</v>
      </c>
      <c r="H66" s="17">
        <f t="shared" si="11"/>
        <v>0</v>
      </c>
      <c r="I66" s="17">
        <v>0</v>
      </c>
      <c r="J66" s="17">
        <v>0</v>
      </c>
      <c r="K66" s="17">
        <f t="shared" si="12"/>
        <v>0</v>
      </c>
    </row>
    <row r="67" spans="1:11" x14ac:dyDescent="0.25">
      <c r="A67" s="13"/>
      <c r="B67" s="15" t="s">
        <v>72</v>
      </c>
      <c r="C67" s="16">
        <v>2200</v>
      </c>
      <c r="D67" s="16">
        <v>2582</v>
      </c>
      <c r="E67" s="17">
        <f t="shared" si="10"/>
        <v>4782</v>
      </c>
      <c r="F67" s="17">
        <v>0</v>
      </c>
      <c r="G67" s="17">
        <v>0</v>
      </c>
      <c r="H67" s="17">
        <f t="shared" si="11"/>
        <v>0</v>
      </c>
      <c r="I67" s="17">
        <v>0</v>
      </c>
      <c r="J67" s="17">
        <v>0</v>
      </c>
      <c r="K67" s="17">
        <f t="shared" si="12"/>
        <v>0</v>
      </c>
    </row>
    <row r="68" spans="1:11" x14ac:dyDescent="0.25">
      <c r="A68" s="13">
        <v>5</v>
      </c>
      <c r="B68" s="14" t="s">
        <v>73</v>
      </c>
      <c r="C68" s="17"/>
      <c r="D68" s="17"/>
      <c r="E68" s="17"/>
      <c r="F68" s="17"/>
      <c r="G68" s="17"/>
      <c r="H68" s="17"/>
      <c r="I68" s="17"/>
      <c r="J68" s="17"/>
      <c r="K68" s="17"/>
    </row>
    <row r="69" spans="1:11" x14ac:dyDescent="0.25">
      <c r="A69" s="13"/>
      <c r="B69" s="15" t="s">
        <v>74</v>
      </c>
      <c r="C69" s="16">
        <v>988</v>
      </c>
      <c r="D69" s="16">
        <v>1007</v>
      </c>
      <c r="E69" s="17">
        <f t="shared" ref="E69:E109" si="13">C69+D69</f>
        <v>1995</v>
      </c>
      <c r="F69" s="17">
        <v>0</v>
      </c>
      <c r="G69" s="17">
        <v>0</v>
      </c>
      <c r="H69" s="17">
        <f t="shared" ref="H69:H109" si="14">F69+G69</f>
        <v>0</v>
      </c>
      <c r="I69" s="17">
        <v>0</v>
      </c>
      <c r="J69" s="17">
        <v>0</v>
      </c>
      <c r="K69" s="17">
        <f t="shared" ref="K69:K109" si="15">I69+J69</f>
        <v>0</v>
      </c>
    </row>
    <row r="70" spans="1:11" x14ac:dyDescent="0.25">
      <c r="A70" s="13"/>
      <c r="B70" s="15" t="s">
        <v>75</v>
      </c>
      <c r="C70" s="16">
        <v>142</v>
      </c>
      <c r="D70" s="16">
        <v>162</v>
      </c>
      <c r="E70" s="17">
        <f t="shared" si="13"/>
        <v>304</v>
      </c>
      <c r="F70" s="17">
        <v>0</v>
      </c>
      <c r="G70" s="17">
        <v>0</v>
      </c>
      <c r="H70" s="17">
        <f t="shared" si="14"/>
        <v>0</v>
      </c>
      <c r="I70" s="17">
        <v>0</v>
      </c>
      <c r="J70" s="17">
        <v>0</v>
      </c>
      <c r="K70" s="17">
        <f t="shared" si="15"/>
        <v>0</v>
      </c>
    </row>
    <row r="71" spans="1:11" x14ac:dyDescent="0.25">
      <c r="A71" s="13"/>
      <c r="B71" s="15" t="s">
        <v>76</v>
      </c>
      <c r="C71" s="16">
        <v>25</v>
      </c>
      <c r="D71" s="16">
        <v>134</v>
      </c>
      <c r="E71" s="17">
        <f t="shared" si="13"/>
        <v>159</v>
      </c>
      <c r="F71" s="17">
        <v>0</v>
      </c>
      <c r="G71" s="17">
        <v>0</v>
      </c>
      <c r="H71" s="17">
        <f t="shared" si="14"/>
        <v>0</v>
      </c>
      <c r="I71" s="17">
        <v>0</v>
      </c>
      <c r="J71" s="17">
        <v>0</v>
      </c>
      <c r="K71" s="17">
        <f t="shared" si="15"/>
        <v>0</v>
      </c>
    </row>
    <row r="72" spans="1:11" x14ac:dyDescent="0.25">
      <c r="A72" s="13"/>
      <c r="B72" s="15" t="s">
        <v>77</v>
      </c>
      <c r="C72" s="16">
        <v>318</v>
      </c>
      <c r="D72" s="16">
        <v>394</v>
      </c>
      <c r="E72" s="17">
        <f t="shared" si="13"/>
        <v>712</v>
      </c>
      <c r="F72" s="17">
        <v>0</v>
      </c>
      <c r="G72" s="17">
        <v>0</v>
      </c>
      <c r="H72" s="17">
        <f t="shared" si="14"/>
        <v>0</v>
      </c>
      <c r="I72" s="17">
        <v>0</v>
      </c>
      <c r="J72" s="17">
        <v>0</v>
      </c>
      <c r="K72" s="17">
        <f t="shared" si="15"/>
        <v>0</v>
      </c>
    </row>
    <row r="73" spans="1:11" x14ac:dyDescent="0.25">
      <c r="A73" s="13"/>
      <c r="B73" s="15" t="s">
        <v>78</v>
      </c>
      <c r="C73" s="16">
        <v>347</v>
      </c>
      <c r="D73" s="16">
        <v>360</v>
      </c>
      <c r="E73" s="17">
        <f t="shared" si="13"/>
        <v>707</v>
      </c>
      <c r="F73" s="17">
        <v>0</v>
      </c>
      <c r="G73" s="17">
        <v>0</v>
      </c>
      <c r="H73" s="17">
        <f t="shared" si="14"/>
        <v>0</v>
      </c>
      <c r="I73" s="17">
        <v>0</v>
      </c>
      <c r="J73" s="17">
        <v>0</v>
      </c>
      <c r="K73" s="17">
        <f t="shared" si="15"/>
        <v>0</v>
      </c>
    </row>
    <row r="74" spans="1:11" x14ac:dyDescent="0.25">
      <c r="A74" s="13"/>
      <c r="B74" s="15" t="s">
        <v>79</v>
      </c>
      <c r="C74" s="16">
        <v>397</v>
      </c>
      <c r="D74" s="16">
        <v>421</v>
      </c>
      <c r="E74" s="17">
        <f t="shared" si="13"/>
        <v>818</v>
      </c>
      <c r="F74" s="17">
        <v>0</v>
      </c>
      <c r="G74" s="17">
        <v>0</v>
      </c>
      <c r="H74" s="17">
        <f t="shared" si="14"/>
        <v>0</v>
      </c>
      <c r="I74" s="17">
        <v>0</v>
      </c>
      <c r="J74" s="17">
        <v>0</v>
      </c>
      <c r="K74" s="17">
        <f t="shared" si="15"/>
        <v>0</v>
      </c>
    </row>
    <row r="75" spans="1:11" x14ac:dyDescent="0.25">
      <c r="A75" s="13"/>
      <c r="B75" s="15" t="s">
        <v>80</v>
      </c>
      <c r="C75" s="16">
        <v>396</v>
      </c>
      <c r="D75" s="16">
        <v>306</v>
      </c>
      <c r="E75" s="17">
        <f t="shared" si="13"/>
        <v>702</v>
      </c>
      <c r="F75" s="17">
        <v>0</v>
      </c>
      <c r="G75" s="17">
        <v>0</v>
      </c>
      <c r="H75" s="17">
        <f t="shared" si="14"/>
        <v>0</v>
      </c>
      <c r="I75" s="17">
        <v>0</v>
      </c>
      <c r="J75" s="17">
        <v>0</v>
      </c>
      <c r="K75" s="17">
        <f t="shared" si="15"/>
        <v>0</v>
      </c>
    </row>
    <row r="76" spans="1:11" x14ac:dyDescent="0.25">
      <c r="A76" s="13"/>
      <c r="B76" s="15" t="s">
        <v>81</v>
      </c>
      <c r="C76" s="16">
        <v>408</v>
      </c>
      <c r="D76" s="16">
        <v>401</v>
      </c>
      <c r="E76" s="17">
        <f t="shared" si="13"/>
        <v>809</v>
      </c>
      <c r="F76" s="17">
        <v>0</v>
      </c>
      <c r="G76" s="17">
        <v>0</v>
      </c>
      <c r="H76" s="17">
        <f t="shared" si="14"/>
        <v>0</v>
      </c>
      <c r="I76" s="17">
        <v>0</v>
      </c>
      <c r="J76" s="17">
        <v>0</v>
      </c>
      <c r="K76" s="17">
        <f t="shared" si="15"/>
        <v>0</v>
      </c>
    </row>
    <row r="77" spans="1:11" x14ac:dyDescent="0.25">
      <c r="A77" s="13"/>
      <c r="B77" s="15" t="s">
        <v>82</v>
      </c>
      <c r="C77" s="16">
        <v>419</v>
      </c>
      <c r="D77" s="16">
        <v>326</v>
      </c>
      <c r="E77" s="17">
        <f t="shared" si="13"/>
        <v>745</v>
      </c>
      <c r="F77" s="17">
        <v>0</v>
      </c>
      <c r="G77" s="17">
        <v>0</v>
      </c>
      <c r="H77" s="17">
        <f t="shared" si="14"/>
        <v>0</v>
      </c>
      <c r="I77" s="17">
        <v>0</v>
      </c>
      <c r="J77" s="17">
        <v>0</v>
      </c>
      <c r="K77" s="17">
        <f t="shared" si="15"/>
        <v>0</v>
      </c>
    </row>
    <row r="78" spans="1:11" x14ac:dyDescent="0.25">
      <c r="A78" s="13"/>
      <c r="B78" s="15" t="s">
        <v>83</v>
      </c>
      <c r="C78" s="16">
        <v>585</v>
      </c>
      <c r="D78" s="16">
        <v>806</v>
      </c>
      <c r="E78" s="17">
        <f t="shared" si="13"/>
        <v>1391</v>
      </c>
      <c r="F78" s="17">
        <v>0</v>
      </c>
      <c r="G78" s="17">
        <v>0</v>
      </c>
      <c r="H78" s="17">
        <f t="shared" si="14"/>
        <v>0</v>
      </c>
      <c r="I78" s="17">
        <v>0</v>
      </c>
      <c r="J78" s="17">
        <v>0</v>
      </c>
      <c r="K78" s="17">
        <f t="shared" si="15"/>
        <v>0</v>
      </c>
    </row>
    <row r="79" spans="1:11" x14ac:dyDescent="0.25">
      <c r="A79" s="13"/>
      <c r="B79" s="15" t="s">
        <v>84</v>
      </c>
      <c r="C79" s="16">
        <v>193</v>
      </c>
      <c r="D79" s="16">
        <v>254</v>
      </c>
      <c r="E79" s="17">
        <f t="shared" si="13"/>
        <v>447</v>
      </c>
      <c r="F79" s="17">
        <v>0</v>
      </c>
      <c r="G79" s="17">
        <v>0</v>
      </c>
      <c r="H79" s="17">
        <f t="shared" si="14"/>
        <v>0</v>
      </c>
      <c r="I79" s="17">
        <v>0</v>
      </c>
      <c r="J79" s="17">
        <v>0</v>
      </c>
      <c r="K79" s="17">
        <f t="shared" si="15"/>
        <v>0</v>
      </c>
    </row>
    <row r="80" spans="1:11" x14ac:dyDescent="0.25">
      <c r="A80" s="13"/>
      <c r="B80" s="15" t="s">
        <v>85</v>
      </c>
      <c r="C80" s="16">
        <v>98</v>
      </c>
      <c r="D80" s="16">
        <v>437</v>
      </c>
      <c r="E80" s="17">
        <f t="shared" si="13"/>
        <v>535</v>
      </c>
      <c r="F80" s="17">
        <v>0</v>
      </c>
      <c r="G80" s="17">
        <v>0</v>
      </c>
      <c r="H80" s="17">
        <f t="shared" si="14"/>
        <v>0</v>
      </c>
      <c r="I80" s="17">
        <v>0</v>
      </c>
      <c r="J80" s="17">
        <v>0</v>
      </c>
      <c r="K80" s="17">
        <f t="shared" si="15"/>
        <v>0</v>
      </c>
    </row>
    <row r="81" spans="1:11" x14ac:dyDescent="0.25">
      <c r="A81" s="13"/>
      <c r="B81" s="15" t="s">
        <v>86</v>
      </c>
      <c r="C81" s="16">
        <v>255</v>
      </c>
      <c r="D81" s="16">
        <v>283</v>
      </c>
      <c r="E81" s="17">
        <f t="shared" si="13"/>
        <v>538</v>
      </c>
      <c r="F81" s="17">
        <v>0</v>
      </c>
      <c r="G81" s="17">
        <v>0</v>
      </c>
      <c r="H81" s="17">
        <f t="shared" si="14"/>
        <v>0</v>
      </c>
      <c r="I81" s="17">
        <v>0</v>
      </c>
      <c r="J81" s="17">
        <v>0</v>
      </c>
      <c r="K81" s="17">
        <f t="shared" si="15"/>
        <v>0</v>
      </c>
    </row>
    <row r="82" spans="1:11" x14ac:dyDescent="0.25">
      <c r="A82" s="13"/>
      <c r="B82" s="15" t="s">
        <v>87</v>
      </c>
      <c r="C82" s="16">
        <v>296</v>
      </c>
      <c r="D82" s="16">
        <v>458</v>
      </c>
      <c r="E82" s="17">
        <f t="shared" si="13"/>
        <v>754</v>
      </c>
      <c r="F82" s="17">
        <v>0</v>
      </c>
      <c r="G82" s="17">
        <v>0</v>
      </c>
      <c r="H82" s="17">
        <f t="shared" si="14"/>
        <v>0</v>
      </c>
      <c r="I82" s="17">
        <v>0</v>
      </c>
      <c r="J82" s="17">
        <v>0</v>
      </c>
      <c r="K82" s="17">
        <f t="shared" si="15"/>
        <v>0</v>
      </c>
    </row>
    <row r="83" spans="1:11" x14ac:dyDescent="0.25">
      <c r="A83" s="13"/>
      <c r="B83" s="15" t="s">
        <v>88</v>
      </c>
      <c r="C83" s="16">
        <v>730</v>
      </c>
      <c r="D83" s="16">
        <v>487</v>
      </c>
      <c r="E83" s="17">
        <f t="shared" si="13"/>
        <v>1217</v>
      </c>
      <c r="F83" s="17">
        <v>0</v>
      </c>
      <c r="G83" s="17">
        <v>0</v>
      </c>
      <c r="H83" s="17">
        <f t="shared" si="14"/>
        <v>0</v>
      </c>
      <c r="I83" s="17">
        <v>0</v>
      </c>
      <c r="J83" s="17">
        <v>0</v>
      </c>
      <c r="K83" s="17">
        <f t="shared" si="15"/>
        <v>0</v>
      </c>
    </row>
    <row r="84" spans="1:11" x14ac:dyDescent="0.25">
      <c r="A84" s="13"/>
      <c r="B84" s="15" t="s">
        <v>89</v>
      </c>
      <c r="C84" s="16">
        <v>137</v>
      </c>
      <c r="D84" s="16">
        <v>450</v>
      </c>
      <c r="E84" s="17">
        <f t="shared" si="13"/>
        <v>587</v>
      </c>
      <c r="F84" s="17">
        <v>0</v>
      </c>
      <c r="G84" s="17">
        <v>0</v>
      </c>
      <c r="H84" s="17">
        <f t="shared" si="14"/>
        <v>0</v>
      </c>
      <c r="I84" s="17">
        <v>0</v>
      </c>
      <c r="J84" s="17">
        <v>0</v>
      </c>
      <c r="K84" s="17">
        <f t="shared" si="15"/>
        <v>0</v>
      </c>
    </row>
    <row r="85" spans="1:11" x14ac:dyDescent="0.25">
      <c r="A85" s="13"/>
      <c r="B85" s="15" t="s">
        <v>90</v>
      </c>
      <c r="C85" s="16">
        <v>350</v>
      </c>
      <c r="D85" s="16">
        <v>540</v>
      </c>
      <c r="E85" s="17">
        <f t="shared" si="13"/>
        <v>890</v>
      </c>
      <c r="F85" s="17">
        <v>0</v>
      </c>
      <c r="G85" s="17">
        <v>0</v>
      </c>
      <c r="H85" s="17">
        <f t="shared" si="14"/>
        <v>0</v>
      </c>
      <c r="I85" s="17">
        <v>0</v>
      </c>
      <c r="J85" s="17">
        <v>0</v>
      </c>
      <c r="K85" s="17">
        <f t="shared" si="15"/>
        <v>0</v>
      </c>
    </row>
    <row r="86" spans="1:11" x14ac:dyDescent="0.25">
      <c r="A86" s="13"/>
      <c r="B86" s="15" t="s">
        <v>91</v>
      </c>
      <c r="C86" s="16">
        <v>1399</v>
      </c>
      <c r="D86" s="16">
        <v>2228</v>
      </c>
      <c r="E86" s="17">
        <f t="shared" si="13"/>
        <v>3627</v>
      </c>
      <c r="F86" s="17">
        <v>0</v>
      </c>
      <c r="G86" s="17">
        <v>0</v>
      </c>
      <c r="H86" s="17">
        <f t="shared" si="14"/>
        <v>0</v>
      </c>
      <c r="I86" s="17">
        <v>0</v>
      </c>
      <c r="J86" s="17">
        <v>0</v>
      </c>
      <c r="K86" s="17">
        <f t="shared" si="15"/>
        <v>0</v>
      </c>
    </row>
    <row r="87" spans="1:11" x14ac:dyDescent="0.25">
      <c r="A87" s="13"/>
      <c r="B87" s="15" t="s">
        <v>92</v>
      </c>
      <c r="C87" s="16">
        <v>252</v>
      </c>
      <c r="D87" s="16">
        <v>331</v>
      </c>
      <c r="E87" s="17">
        <f t="shared" si="13"/>
        <v>583</v>
      </c>
      <c r="F87" s="17">
        <v>0</v>
      </c>
      <c r="G87" s="17">
        <v>0</v>
      </c>
      <c r="H87" s="17">
        <f t="shared" si="14"/>
        <v>0</v>
      </c>
      <c r="I87" s="17">
        <v>0</v>
      </c>
      <c r="J87" s="17">
        <v>0</v>
      </c>
      <c r="K87" s="17">
        <f t="shared" si="15"/>
        <v>0</v>
      </c>
    </row>
    <row r="88" spans="1:11" x14ac:dyDescent="0.25">
      <c r="A88" s="13"/>
      <c r="B88" s="15" t="s">
        <v>93</v>
      </c>
      <c r="C88" s="16">
        <v>339</v>
      </c>
      <c r="D88" s="16">
        <v>304</v>
      </c>
      <c r="E88" s="17">
        <f t="shared" si="13"/>
        <v>643</v>
      </c>
      <c r="F88" s="17">
        <v>0</v>
      </c>
      <c r="G88" s="17">
        <v>0</v>
      </c>
      <c r="H88" s="17">
        <f t="shared" si="14"/>
        <v>0</v>
      </c>
      <c r="I88" s="17">
        <v>0</v>
      </c>
      <c r="J88" s="17">
        <v>0</v>
      </c>
      <c r="K88" s="17">
        <f t="shared" si="15"/>
        <v>0</v>
      </c>
    </row>
    <row r="89" spans="1:11" x14ac:dyDescent="0.25">
      <c r="A89" s="13"/>
      <c r="B89" s="15" t="s">
        <v>94</v>
      </c>
      <c r="C89" s="16">
        <v>342</v>
      </c>
      <c r="D89" s="16">
        <v>323</v>
      </c>
      <c r="E89" s="17">
        <f t="shared" si="13"/>
        <v>665</v>
      </c>
      <c r="F89" s="17">
        <v>0</v>
      </c>
      <c r="G89" s="17">
        <v>0</v>
      </c>
      <c r="H89" s="17">
        <f t="shared" si="14"/>
        <v>0</v>
      </c>
      <c r="I89" s="17">
        <v>0</v>
      </c>
      <c r="J89" s="17">
        <v>0</v>
      </c>
      <c r="K89" s="17">
        <f t="shared" si="15"/>
        <v>0</v>
      </c>
    </row>
    <row r="90" spans="1:11" x14ac:dyDescent="0.25">
      <c r="A90" s="13"/>
      <c r="B90" s="15" t="s">
        <v>95</v>
      </c>
      <c r="C90" s="16">
        <v>314</v>
      </c>
      <c r="D90" s="16">
        <v>278</v>
      </c>
      <c r="E90" s="17">
        <f t="shared" si="13"/>
        <v>592</v>
      </c>
      <c r="F90" s="17">
        <v>0</v>
      </c>
      <c r="G90" s="17">
        <v>0</v>
      </c>
      <c r="H90" s="17">
        <f t="shared" si="14"/>
        <v>0</v>
      </c>
      <c r="I90" s="17">
        <v>0</v>
      </c>
      <c r="J90" s="17">
        <v>0</v>
      </c>
      <c r="K90" s="17">
        <f t="shared" si="15"/>
        <v>0</v>
      </c>
    </row>
    <row r="91" spans="1:11" x14ac:dyDescent="0.25">
      <c r="A91" s="13"/>
      <c r="B91" s="15" t="s">
        <v>96</v>
      </c>
      <c r="C91" s="16">
        <v>302</v>
      </c>
      <c r="D91" s="16">
        <v>339</v>
      </c>
      <c r="E91" s="17">
        <f t="shared" si="13"/>
        <v>641</v>
      </c>
      <c r="F91" s="17">
        <v>0</v>
      </c>
      <c r="G91" s="17">
        <v>0</v>
      </c>
      <c r="H91" s="17">
        <f t="shared" si="14"/>
        <v>0</v>
      </c>
      <c r="I91" s="17">
        <v>0</v>
      </c>
      <c r="J91" s="17">
        <v>0</v>
      </c>
      <c r="K91" s="17">
        <f t="shared" si="15"/>
        <v>0</v>
      </c>
    </row>
    <row r="92" spans="1:11" x14ac:dyDescent="0.25">
      <c r="A92" s="13"/>
      <c r="B92" s="15" t="s">
        <v>97</v>
      </c>
      <c r="C92" s="16">
        <v>376</v>
      </c>
      <c r="D92" s="16">
        <v>323</v>
      </c>
      <c r="E92" s="17">
        <f t="shared" si="13"/>
        <v>699</v>
      </c>
      <c r="F92" s="17">
        <v>0</v>
      </c>
      <c r="G92" s="17">
        <v>0</v>
      </c>
      <c r="H92" s="17">
        <f t="shared" si="14"/>
        <v>0</v>
      </c>
      <c r="I92" s="17">
        <v>0</v>
      </c>
      <c r="J92" s="17">
        <v>0</v>
      </c>
      <c r="K92" s="17">
        <f t="shared" si="15"/>
        <v>0</v>
      </c>
    </row>
    <row r="93" spans="1:11" x14ac:dyDescent="0.25">
      <c r="A93" s="13"/>
      <c r="B93" s="15" t="s">
        <v>98</v>
      </c>
      <c r="C93" s="16">
        <v>30</v>
      </c>
      <c r="D93" s="16">
        <v>104</v>
      </c>
      <c r="E93" s="17">
        <f t="shared" si="13"/>
        <v>134</v>
      </c>
      <c r="F93" s="17">
        <v>0</v>
      </c>
      <c r="G93" s="17">
        <v>0</v>
      </c>
      <c r="H93" s="17">
        <f t="shared" si="14"/>
        <v>0</v>
      </c>
      <c r="I93" s="17">
        <v>0</v>
      </c>
      <c r="J93" s="17">
        <v>0</v>
      </c>
      <c r="K93" s="17">
        <f t="shared" si="15"/>
        <v>0</v>
      </c>
    </row>
    <row r="94" spans="1:11" x14ac:dyDescent="0.25">
      <c r="A94" s="13"/>
      <c r="B94" s="15" t="s">
        <v>99</v>
      </c>
      <c r="C94" s="16">
        <v>355</v>
      </c>
      <c r="D94" s="16">
        <v>630</v>
      </c>
      <c r="E94" s="17">
        <f t="shared" si="13"/>
        <v>985</v>
      </c>
      <c r="F94" s="17">
        <v>0</v>
      </c>
      <c r="G94" s="17">
        <v>0</v>
      </c>
      <c r="H94" s="17">
        <f t="shared" si="14"/>
        <v>0</v>
      </c>
      <c r="I94" s="17">
        <v>0</v>
      </c>
      <c r="J94" s="17">
        <v>0</v>
      </c>
      <c r="K94" s="17">
        <f t="shared" si="15"/>
        <v>0</v>
      </c>
    </row>
    <row r="95" spans="1:11" x14ac:dyDescent="0.25">
      <c r="A95" s="13"/>
      <c r="B95" s="15" t="s">
        <v>100</v>
      </c>
      <c r="C95" s="16">
        <v>273</v>
      </c>
      <c r="D95" s="16">
        <v>512</v>
      </c>
      <c r="E95" s="17">
        <f t="shared" si="13"/>
        <v>785</v>
      </c>
      <c r="F95" s="17">
        <v>0</v>
      </c>
      <c r="G95" s="17">
        <v>0</v>
      </c>
      <c r="H95" s="17">
        <f t="shared" si="14"/>
        <v>0</v>
      </c>
      <c r="I95" s="17">
        <v>0</v>
      </c>
      <c r="J95" s="17">
        <v>0</v>
      </c>
      <c r="K95" s="17">
        <f t="shared" si="15"/>
        <v>0</v>
      </c>
    </row>
    <row r="96" spans="1:11" x14ac:dyDescent="0.25">
      <c r="A96" s="13"/>
      <c r="B96" s="15" t="s">
        <v>101</v>
      </c>
      <c r="C96" s="16">
        <v>225</v>
      </c>
      <c r="D96" s="16">
        <v>409</v>
      </c>
      <c r="E96" s="17">
        <f t="shared" si="13"/>
        <v>634</v>
      </c>
      <c r="F96" s="17">
        <v>0</v>
      </c>
      <c r="G96" s="17">
        <v>0</v>
      </c>
      <c r="H96" s="17">
        <f t="shared" si="14"/>
        <v>0</v>
      </c>
      <c r="I96" s="17">
        <v>0</v>
      </c>
      <c r="J96" s="17">
        <v>0</v>
      </c>
      <c r="K96" s="17">
        <f t="shared" si="15"/>
        <v>0</v>
      </c>
    </row>
    <row r="97" spans="1:11" x14ac:dyDescent="0.25">
      <c r="A97" s="13"/>
      <c r="B97" s="15" t="s">
        <v>102</v>
      </c>
      <c r="C97" s="16">
        <v>446</v>
      </c>
      <c r="D97" s="16">
        <v>725</v>
      </c>
      <c r="E97" s="17">
        <f t="shared" si="13"/>
        <v>1171</v>
      </c>
      <c r="F97" s="17">
        <v>0</v>
      </c>
      <c r="G97" s="17">
        <v>0</v>
      </c>
      <c r="H97" s="17">
        <f t="shared" si="14"/>
        <v>0</v>
      </c>
      <c r="I97" s="17">
        <v>0</v>
      </c>
      <c r="J97" s="17">
        <v>0</v>
      </c>
      <c r="K97" s="17">
        <f t="shared" si="15"/>
        <v>0</v>
      </c>
    </row>
    <row r="98" spans="1:11" x14ac:dyDescent="0.25">
      <c r="A98" s="13"/>
      <c r="B98" s="15" t="s">
        <v>103</v>
      </c>
      <c r="C98" s="16">
        <v>188</v>
      </c>
      <c r="D98" s="16">
        <v>462</v>
      </c>
      <c r="E98" s="17">
        <f t="shared" si="13"/>
        <v>650</v>
      </c>
      <c r="F98" s="17">
        <v>0</v>
      </c>
      <c r="G98" s="17">
        <v>0</v>
      </c>
      <c r="H98" s="17">
        <f t="shared" si="14"/>
        <v>0</v>
      </c>
      <c r="I98" s="17">
        <v>0</v>
      </c>
      <c r="J98" s="17">
        <v>0</v>
      </c>
      <c r="K98" s="17">
        <f t="shared" si="15"/>
        <v>0</v>
      </c>
    </row>
    <row r="99" spans="1:11" x14ac:dyDescent="0.25">
      <c r="A99" s="13"/>
      <c r="B99" s="15" t="s">
        <v>104</v>
      </c>
      <c r="C99" s="16">
        <v>949</v>
      </c>
      <c r="D99" s="16">
        <v>926</v>
      </c>
      <c r="E99" s="17">
        <f t="shared" si="13"/>
        <v>1875</v>
      </c>
      <c r="F99" s="17">
        <v>0</v>
      </c>
      <c r="G99" s="17">
        <v>0</v>
      </c>
      <c r="H99" s="17">
        <f t="shared" si="14"/>
        <v>0</v>
      </c>
      <c r="I99" s="17">
        <v>0</v>
      </c>
      <c r="J99" s="17">
        <v>0</v>
      </c>
      <c r="K99" s="17">
        <f t="shared" si="15"/>
        <v>0</v>
      </c>
    </row>
    <row r="100" spans="1:11" x14ac:dyDescent="0.25">
      <c r="A100" s="13"/>
      <c r="B100" s="15" t="s">
        <v>105</v>
      </c>
      <c r="C100" s="16">
        <v>608</v>
      </c>
      <c r="D100" s="16">
        <v>825</v>
      </c>
      <c r="E100" s="17">
        <f t="shared" si="13"/>
        <v>1433</v>
      </c>
      <c r="F100" s="17">
        <v>0</v>
      </c>
      <c r="G100" s="17">
        <v>0</v>
      </c>
      <c r="H100" s="17">
        <f t="shared" si="14"/>
        <v>0</v>
      </c>
      <c r="I100" s="17">
        <v>0</v>
      </c>
      <c r="J100" s="17">
        <v>0</v>
      </c>
      <c r="K100" s="17">
        <f t="shared" si="15"/>
        <v>0</v>
      </c>
    </row>
    <row r="101" spans="1:11" x14ac:dyDescent="0.25">
      <c r="A101" s="13"/>
      <c r="B101" s="15" t="s">
        <v>106</v>
      </c>
      <c r="C101" s="16">
        <v>409</v>
      </c>
      <c r="D101" s="16">
        <v>728</v>
      </c>
      <c r="E101" s="17">
        <f t="shared" si="13"/>
        <v>1137</v>
      </c>
      <c r="F101" s="17">
        <v>0</v>
      </c>
      <c r="G101" s="17">
        <v>0</v>
      </c>
      <c r="H101" s="17">
        <f t="shared" si="14"/>
        <v>0</v>
      </c>
      <c r="I101" s="17">
        <v>0</v>
      </c>
      <c r="J101" s="17">
        <v>0</v>
      </c>
      <c r="K101" s="17">
        <f t="shared" si="15"/>
        <v>0</v>
      </c>
    </row>
    <row r="102" spans="1:11" x14ac:dyDescent="0.25">
      <c r="A102" s="13"/>
      <c r="B102" s="15" t="s">
        <v>107</v>
      </c>
      <c r="C102" s="16">
        <v>277</v>
      </c>
      <c r="D102" s="16">
        <v>652</v>
      </c>
      <c r="E102" s="17">
        <f t="shared" si="13"/>
        <v>929</v>
      </c>
      <c r="F102" s="17">
        <v>0</v>
      </c>
      <c r="G102" s="17">
        <v>0</v>
      </c>
      <c r="H102" s="17">
        <f t="shared" si="14"/>
        <v>0</v>
      </c>
      <c r="I102" s="17">
        <v>0</v>
      </c>
      <c r="J102" s="17">
        <v>0</v>
      </c>
      <c r="K102" s="17">
        <f t="shared" si="15"/>
        <v>0</v>
      </c>
    </row>
    <row r="103" spans="1:11" x14ac:dyDescent="0.25">
      <c r="A103" s="13"/>
      <c r="B103" s="15" t="s">
        <v>108</v>
      </c>
      <c r="C103" s="16">
        <v>24</v>
      </c>
      <c r="D103" s="16">
        <v>56</v>
      </c>
      <c r="E103" s="17">
        <f t="shared" si="13"/>
        <v>80</v>
      </c>
      <c r="F103" s="17">
        <v>0</v>
      </c>
      <c r="G103" s="17">
        <v>0</v>
      </c>
      <c r="H103" s="17">
        <f t="shared" si="14"/>
        <v>0</v>
      </c>
      <c r="I103" s="17">
        <v>0</v>
      </c>
      <c r="J103" s="17">
        <v>0</v>
      </c>
      <c r="K103" s="17">
        <f t="shared" si="15"/>
        <v>0</v>
      </c>
    </row>
    <row r="104" spans="1:11" x14ac:dyDescent="0.25">
      <c r="A104" s="13"/>
      <c r="B104" s="15" t="s">
        <v>109</v>
      </c>
      <c r="C104" s="16">
        <v>99</v>
      </c>
      <c r="D104" s="16">
        <v>153</v>
      </c>
      <c r="E104" s="17">
        <f t="shared" si="13"/>
        <v>252</v>
      </c>
      <c r="F104" s="17">
        <v>0</v>
      </c>
      <c r="G104" s="17">
        <v>0</v>
      </c>
      <c r="H104" s="17">
        <f t="shared" si="14"/>
        <v>0</v>
      </c>
      <c r="I104" s="17">
        <v>0</v>
      </c>
      <c r="J104" s="17">
        <v>0</v>
      </c>
      <c r="K104" s="17">
        <f t="shared" si="15"/>
        <v>0</v>
      </c>
    </row>
    <row r="105" spans="1:11" x14ac:dyDescent="0.25">
      <c r="A105" s="13"/>
      <c r="B105" s="15" t="s">
        <v>110</v>
      </c>
      <c r="C105" s="16">
        <v>36</v>
      </c>
      <c r="D105" s="16">
        <v>101</v>
      </c>
      <c r="E105" s="17">
        <f t="shared" si="13"/>
        <v>137</v>
      </c>
      <c r="F105" s="17">
        <v>0</v>
      </c>
      <c r="G105" s="17">
        <v>0</v>
      </c>
      <c r="H105" s="17">
        <f t="shared" si="14"/>
        <v>0</v>
      </c>
      <c r="I105" s="17">
        <v>0</v>
      </c>
      <c r="J105" s="17">
        <v>0</v>
      </c>
      <c r="K105" s="17">
        <f t="shared" si="15"/>
        <v>0</v>
      </c>
    </row>
    <row r="106" spans="1:11" x14ac:dyDescent="0.25">
      <c r="A106" s="13"/>
      <c r="B106" s="15" t="s">
        <v>111</v>
      </c>
      <c r="C106" s="16">
        <v>276</v>
      </c>
      <c r="D106" s="16">
        <v>551</v>
      </c>
      <c r="E106" s="17">
        <f t="shared" si="13"/>
        <v>827</v>
      </c>
      <c r="F106" s="17">
        <v>0</v>
      </c>
      <c r="G106" s="17">
        <v>0</v>
      </c>
      <c r="H106" s="17">
        <f t="shared" si="14"/>
        <v>0</v>
      </c>
      <c r="I106" s="17">
        <v>0</v>
      </c>
      <c r="J106" s="17">
        <v>0</v>
      </c>
      <c r="K106" s="17">
        <f t="shared" si="15"/>
        <v>0</v>
      </c>
    </row>
    <row r="107" spans="1:11" x14ac:dyDescent="0.25">
      <c r="A107" s="13"/>
      <c r="B107" s="15" t="s">
        <v>112</v>
      </c>
      <c r="C107" s="16">
        <v>69</v>
      </c>
      <c r="D107" s="16">
        <v>638</v>
      </c>
      <c r="E107" s="17">
        <f t="shared" si="13"/>
        <v>707</v>
      </c>
      <c r="F107" s="17">
        <v>0</v>
      </c>
      <c r="G107" s="17">
        <v>0</v>
      </c>
      <c r="H107" s="17">
        <f t="shared" si="14"/>
        <v>0</v>
      </c>
      <c r="I107" s="17">
        <v>0</v>
      </c>
      <c r="J107" s="17">
        <v>0</v>
      </c>
      <c r="K107" s="17">
        <f t="shared" si="15"/>
        <v>0</v>
      </c>
    </row>
    <row r="108" spans="1:11" x14ac:dyDescent="0.25">
      <c r="A108" s="13"/>
      <c r="B108" s="15" t="s">
        <v>113</v>
      </c>
      <c r="C108" s="16">
        <v>2488</v>
      </c>
      <c r="D108" s="16">
        <v>1918</v>
      </c>
      <c r="E108" s="17">
        <f t="shared" si="13"/>
        <v>4406</v>
      </c>
      <c r="F108" s="17">
        <v>0</v>
      </c>
      <c r="G108" s="17">
        <v>0</v>
      </c>
      <c r="H108" s="17">
        <f t="shared" si="14"/>
        <v>0</v>
      </c>
      <c r="I108" s="17">
        <v>0</v>
      </c>
      <c r="J108" s="17">
        <v>0</v>
      </c>
      <c r="K108" s="17">
        <f t="shared" si="15"/>
        <v>0</v>
      </c>
    </row>
    <row r="109" spans="1:11" x14ac:dyDescent="0.25">
      <c r="A109" s="13"/>
      <c r="B109" s="15" t="s">
        <v>114</v>
      </c>
      <c r="C109" s="16">
        <v>85</v>
      </c>
      <c r="D109" s="16">
        <v>594</v>
      </c>
      <c r="E109" s="17">
        <f t="shared" si="13"/>
        <v>679</v>
      </c>
      <c r="F109" s="17">
        <v>0</v>
      </c>
      <c r="G109" s="17">
        <v>0</v>
      </c>
      <c r="H109" s="17">
        <f t="shared" si="14"/>
        <v>0</v>
      </c>
      <c r="I109" s="17">
        <v>0</v>
      </c>
      <c r="J109" s="17">
        <v>0</v>
      </c>
      <c r="K109" s="17">
        <f t="shared" si="15"/>
        <v>0</v>
      </c>
    </row>
    <row r="110" spans="1:11" x14ac:dyDescent="0.25">
      <c r="A110" s="14" t="s">
        <v>115</v>
      </c>
      <c r="B110" s="14"/>
      <c r="C110" s="17">
        <f>SUM(C9:C109)</f>
        <v>245103</v>
      </c>
      <c r="D110" s="17">
        <f>SUM(D9:D109)</f>
        <v>422339</v>
      </c>
      <c r="E110" s="17">
        <f>SUM(E9:E109)</f>
        <v>667442</v>
      </c>
      <c r="F110" s="17">
        <f>SUM(F9:F109)</f>
        <v>6436</v>
      </c>
      <c r="G110" s="17">
        <f>SUM(G9:G109)</f>
        <v>8724</v>
      </c>
      <c r="H110" s="17">
        <f>SUM(H9:H109)</f>
        <v>15160</v>
      </c>
      <c r="I110" s="17">
        <f>SUM(I9:I109)</f>
        <v>535</v>
      </c>
      <c r="J110" s="17">
        <f>SUM(J9:J109)</f>
        <v>586</v>
      </c>
      <c r="K110" s="17">
        <f>SUM(K9:K109)</f>
        <v>1121</v>
      </c>
    </row>
    <row r="111" spans="1:11" x14ac:dyDescent="0.25">
      <c r="A111" s="10" t="s">
        <v>116</v>
      </c>
      <c r="B111" s="19" t="s">
        <v>117</v>
      </c>
      <c r="C111" s="20"/>
      <c r="D111" s="20"/>
      <c r="E111" s="20"/>
      <c r="F111" s="20"/>
      <c r="G111" s="20"/>
      <c r="H111" s="20"/>
      <c r="I111" s="20"/>
      <c r="J111" s="20"/>
      <c r="K111" s="21"/>
    </row>
    <row r="112" spans="1:11" x14ac:dyDescent="0.25">
      <c r="A112" s="13">
        <v>1</v>
      </c>
      <c r="B112" s="14" t="s">
        <v>118</v>
      </c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1:11" x14ac:dyDescent="0.25">
      <c r="A113" s="13"/>
      <c r="B113" s="15" t="s">
        <v>119</v>
      </c>
      <c r="C113" s="17">
        <v>0</v>
      </c>
      <c r="D113" s="17">
        <v>0</v>
      </c>
      <c r="E113" s="17">
        <f t="shared" ref="E113:E115" si="16">SUM(C113:D113)</f>
        <v>0</v>
      </c>
      <c r="F113" s="17">
        <v>0</v>
      </c>
      <c r="G113" s="17">
        <v>0</v>
      </c>
      <c r="H113" s="17">
        <f t="shared" ref="H113:H115" si="17">SUM(F113:G113)</f>
        <v>0</v>
      </c>
      <c r="I113" s="17">
        <v>0</v>
      </c>
      <c r="J113" s="17">
        <v>0</v>
      </c>
      <c r="K113" s="17">
        <f t="shared" ref="K113:K115" si="18">SUM(I113:J113)</f>
        <v>0</v>
      </c>
    </row>
    <row r="114" spans="1:11" x14ac:dyDescent="0.25">
      <c r="A114" s="13"/>
      <c r="B114" s="15" t="s">
        <v>120</v>
      </c>
      <c r="C114" s="17">
        <v>1245</v>
      </c>
      <c r="D114" s="17">
        <v>4034</v>
      </c>
      <c r="E114" s="17">
        <f t="shared" si="16"/>
        <v>5279</v>
      </c>
      <c r="F114" s="17">
        <v>0</v>
      </c>
      <c r="G114" s="17">
        <v>0</v>
      </c>
      <c r="H114" s="17">
        <f t="shared" si="17"/>
        <v>0</v>
      </c>
      <c r="I114" s="17">
        <v>0</v>
      </c>
      <c r="J114" s="17">
        <v>0</v>
      </c>
      <c r="K114" s="17">
        <f t="shared" si="18"/>
        <v>0</v>
      </c>
    </row>
    <row r="115" spans="1:11" x14ac:dyDescent="0.25">
      <c r="A115" s="13"/>
      <c r="B115" s="15" t="s">
        <v>121</v>
      </c>
      <c r="C115" s="17">
        <v>0</v>
      </c>
      <c r="D115" s="17">
        <v>0</v>
      </c>
      <c r="E115" s="17">
        <f t="shared" si="16"/>
        <v>0</v>
      </c>
      <c r="F115" s="17">
        <v>0</v>
      </c>
      <c r="G115" s="17">
        <v>0</v>
      </c>
      <c r="H115" s="17">
        <f t="shared" si="17"/>
        <v>0</v>
      </c>
      <c r="I115" s="17">
        <v>0</v>
      </c>
      <c r="J115" s="17">
        <v>0</v>
      </c>
      <c r="K115" s="17">
        <f t="shared" si="18"/>
        <v>0</v>
      </c>
    </row>
    <row r="116" spans="1:11" x14ac:dyDescent="0.25">
      <c r="A116" s="13">
        <v>2</v>
      </c>
      <c r="B116" s="14" t="s">
        <v>122</v>
      </c>
      <c r="C116" s="18"/>
      <c r="D116" s="18"/>
      <c r="E116" s="18"/>
      <c r="F116" s="18"/>
      <c r="G116" s="18"/>
      <c r="H116" s="18"/>
      <c r="I116" s="18"/>
      <c r="J116" s="18"/>
      <c r="K116" s="18"/>
    </row>
    <row r="117" spans="1:11" x14ac:dyDescent="0.25">
      <c r="A117" s="13"/>
      <c r="B117" s="15" t="s">
        <v>123</v>
      </c>
      <c r="C117" s="17">
        <v>59870</v>
      </c>
      <c r="D117" s="17">
        <v>71446</v>
      </c>
      <c r="E117" s="17">
        <f t="shared" ref="E117:E119" si="19">SUM(C117:D117)</f>
        <v>131316</v>
      </c>
      <c r="F117" s="17">
        <v>23181</v>
      </c>
      <c r="G117" s="17">
        <v>24509</v>
      </c>
      <c r="H117" s="17">
        <f t="shared" ref="H117:H119" si="20">SUM(F117:G117)</f>
        <v>47690</v>
      </c>
      <c r="I117" s="17">
        <v>1902</v>
      </c>
      <c r="J117" s="17">
        <v>2476</v>
      </c>
      <c r="K117" s="17">
        <f t="shared" ref="K117:K119" si="21">SUM(I117:J117)</f>
        <v>4378</v>
      </c>
    </row>
    <row r="118" spans="1:11" x14ac:dyDescent="0.25">
      <c r="A118" s="13"/>
      <c r="B118" s="15" t="s">
        <v>124</v>
      </c>
      <c r="C118" s="17">
        <v>3972</v>
      </c>
      <c r="D118" s="17">
        <v>4867</v>
      </c>
      <c r="E118" s="17">
        <f t="shared" si="19"/>
        <v>8839</v>
      </c>
      <c r="F118" s="17">
        <v>2174</v>
      </c>
      <c r="G118" s="17">
        <v>2676</v>
      </c>
      <c r="H118" s="17">
        <f t="shared" si="20"/>
        <v>4850</v>
      </c>
      <c r="I118" s="17">
        <v>0</v>
      </c>
      <c r="J118" s="17">
        <v>0</v>
      </c>
      <c r="K118" s="17">
        <f t="shared" si="21"/>
        <v>0</v>
      </c>
    </row>
    <row r="119" spans="1:11" x14ac:dyDescent="0.25">
      <c r="A119" s="13"/>
      <c r="B119" s="15" t="s">
        <v>125</v>
      </c>
      <c r="C119" s="17">
        <v>4592</v>
      </c>
      <c r="D119" s="17">
        <v>14338</v>
      </c>
      <c r="E119" s="17">
        <f t="shared" si="19"/>
        <v>18930</v>
      </c>
      <c r="F119" s="17">
        <v>834</v>
      </c>
      <c r="G119" s="17">
        <v>2604</v>
      </c>
      <c r="H119" s="17">
        <f t="shared" si="20"/>
        <v>3438</v>
      </c>
      <c r="I119" s="17">
        <v>96</v>
      </c>
      <c r="J119" s="17">
        <v>93</v>
      </c>
      <c r="K119" s="17">
        <f t="shared" si="21"/>
        <v>189</v>
      </c>
    </row>
    <row r="120" spans="1:11" x14ac:dyDescent="0.25">
      <c r="A120" s="13">
        <v>3</v>
      </c>
      <c r="B120" s="14" t="s">
        <v>126</v>
      </c>
      <c r="C120" s="17"/>
      <c r="D120" s="17"/>
      <c r="E120" s="17"/>
      <c r="F120" s="17"/>
      <c r="G120" s="17"/>
      <c r="H120" s="17"/>
      <c r="I120" s="17"/>
      <c r="J120" s="17"/>
      <c r="K120" s="17"/>
    </row>
    <row r="121" spans="1:11" x14ac:dyDescent="0.25">
      <c r="A121" s="13"/>
      <c r="B121" s="22">
        <v>1</v>
      </c>
      <c r="C121" s="17">
        <v>0</v>
      </c>
      <c r="D121" s="17">
        <v>0</v>
      </c>
      <c r="E121" s="17">
        <f t="shared" ref="E121:E122" si="22">SUM(C121:D121)</f>
        <v>0</v>
      </c>
      <c r="F121" s="17">
        <v>0</v>
      </c>
      <c r="G121" s="17">
        <v>0</v>
      </c>
      <c r="H121" s="17">
        <f t="shared" ref="H121:H122" si="23">SUM(F121:G121)</f>
        <v>0</v>
      </c>
      <c r="I121" s="17">
        <v>0</v>
      </c>
      <c r="J121" s="17">
        <v>0</v>
      </c>
      <c r="K121" s="17">
        <f t="shared" ref="K121:K122" si="24">SUM(I121:J121)</f>
        <v>0</v>
      </c>
    </row>
    <row r="122" spans="1:11" x14ac:dyDescent="0.25">
      <c r="A122" s="13"/>
      <c r="B122" s="14" t="s">
        <v>127</v>
      </c>
      <c r="C122" s="17">
        <v>0</v>
      </c>
      <c r="D122" s="17">
        <v>0</v>
      </c>
      <c r="E122" s="17">
        <f t="shared" si="22"/>
        <v>0</v>
      </c>
      <c r="F122" s="17">
        <v>0</v>
      </c>
      <c r="G122" s="17">
        <v>0</v>
      </c>
      <c r="H122" s="17">
        <f t="shared" si="23"/>
        <v>0</v>
      </c>
      <c r="I122" s="17">
        <v>0</v>
      </c>
      <c r="J122" s="17">
        <v>0</v>
      </c>
      <c r="K122" s="17">
        <f t="shared" si="24"/>
        <v>0</v>
      </c>
    </row>
    <row r="123" spans="1:11" x14ac:dyDescent="0.25">
      <c r="A123" s="13">
        <v>4</v>
      </c>
      <c r="B123" s="14" t="s">
        <v>128</v>
      </c>
      <c r="C123" s="17"/>
      <c r="D123" s="17"/>
      <c r="E123" s="17"/>
      <c r="F123" s="17"/>
      <c r="G123" s="17"/>
      <c r="H123" s="17"/>
      <c r="I123" s="17"/>
      <c r="J123" s="17"/>
      <c r="K123" s="17"/>
    </row>
    <row r="124" spans="1:11" x14ac:dyDescent="0.25">
      <c r="A124" s="13"/>
      <c r="B124" s="22">
        <v>1</v>
      </c>
      <c r="C124" s="17">
        <v>0</v>
      </c>
      <c r="D124" s="17">
        <v>0</v>
      </c>
      <c r="E124" s="17">
        <f t="shared" ref="E124:E125" si="25">SUM(C124:D124)</f>
        <v>0</v>
      </c>
      <c r="F124" s="17">
        <v>0</v>
      </c>
      <c r="G124" s="17">
        <v>0</v>
      </c>
      <c r="H124" s="17">
        <f t="shared" ref="H124:H125" si="26">SUM(F124:G124)</f>
        <v>0</v>
      </c>
      <c r="I124" s="17">
        <v>0</v>
      </c>
      <c r="J124" s="17">
        <v>0</v>
      </c>
      <c r="K124" s="17">
        <f t="shared" ref="K124:K125" si="27">SUM(I124:J124)</f>
        <v>0</v>
      </c>
    </row>
    <row r="125" spans="1:11" x14ac:dyDescent="0.25">
      <c r="A125" s="13"/>
      <c r="B125" s="14" t="s">
        <v>127</v>
      </c>
      <c r="C125" s="17">
        <v>0</v>
      </c>
      <c r="D125" s="17">
        <v>0</v>
      </c>
      <c r="E125" s="17">
        <f t="shared" si="25"/>
        <v>0</v>
      </c>
      <c r="F125" s="17">
        <v>0</v>
      </c>
      <c r="G125" s="17">
        <v>0</v>
      </c>
      <c r="H125" s="17">
        <f t="shared" si="26"/>
        <v>0</v>
      </c>
      <c r="I125" s="17">
        <v>0</v>
      </c>
      <c r="J125" s="17">
        <v>0</v>
      </c>
      <c r="K125" s="17">
        <f t="shared" si="27"/>
        <v>0</v>
      </c>
    </row>
    <row r="126" spans="1:11" x14ac:dyDescent="0.25">
      <c r="A126" s="14" t="s">
        <v>129</v>
      </c>
      <c r="B126" s="14"/>
      <c r="C126" s="17">
        <f>SUM(C112:C125)</f>
        <v>69679</v>
      </c>
      <c r="D126" s="17">
        <f>SUM(D112:D125)</f>
        <v>94685</v>
      </c>
      <c r="E126" s="17">
        <f>SUM(E112:E125)</f>
        <v>164364</v>
      </c>
      <c r="F126" s="17">
        <f>SUM(F112:F125)</f>
        <v>26189</v>
      </c>
      <c r="G126" s="17">
        <f>SUM(G112:G125)</f>
        <v>29789</v>
      </c>
      <c r="H126" s="17">
        <f>SUM(H112:H125)</f>
        <v>55978</v>
      </c>
      <c r="I126" s="17">
        <f>SUM(I112:I125)</f>
        <v>1998</v>
      </c>
      <c r="J126" s="17">
        <f>SUM(J112:J125)</f>
        <v>2569</v>
      </c>
      <c r="K126" s="17">
        <f>SUM(K112:K125)</f>
        <v>4567</v>
      </c>
    </row>
  </sheetData>
  <mergeCells count="9">
    <mergeCell ref="I6:K7"/>
    <mergeCell ref="B111:K111"/>
    <mergeCell ref="A1:A3"/>
    <mergeCell ref="B1:B3"/>
    <mergeCell ref="C1:H1"/>
    <mergeCell ref="I1:K1"/>
    <mergeCell ref="C2:E2"/>
    <mergeCell ref="F2:H2"/>
    <mergeCell ref="I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2025-07-08T12:16:40Z</dcterms:created>
  <dcterms:modified xsi:type="dcterms:W3CDTF">2025-07-08T12:32:31Z</dcterms:modified>
</cp:coreProperties>
</file>