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ATA\KANTOR PMD\KOMINFO\"/>
    </mc:Choice>
  </mc:AlternateContent>
  <xr:revisionPtr revIDLastSave="0" documentId="13_ncr:1_{7603877E-876D-432D-B7B2-F3CF4D631E10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2022_2023" sheetId="1" state="hidden" r:id="rId1"/>
    <sheet name="Mandiri 2023" sheetId="3" r:id="rId2"/>
    <sheet name="Maju to Mandiri" sheetId="2" state="hidden" r:id="rId3"/>
  </sheets>
  <definedNames>
    <definedName name="_xlnm._FilterDatabase" localSheetId="2" hidden="1">'Maju to Mandiri'!$A$4:$E$172</definedName>
    <definedName name="_xlnm._FilterDatabase" localSheetId="1" hidden="1">'Mandiri 2023'!$A$4:$D$172</definedName>
    <definedName name="_xlnm.Print_Titles" localSheetId="0">'2022_2023'!$4:$5</definedName>
    <definedName name="_xlnm.Print_Titles" localSheetId="2">'Maju to Mandiri'!$4:$5</definedName>
    <definedName name="_xlnm.Print_Titles" localSheetId="1">'Mandiri 2023'!$4:$5</definedName>
  </definedNames>
  <calcPr calcId="191029"/>
</workbook>
</file>

<file path=xl/calcChain.xml><?xml version="1.0" encoding="utf-8"?>
<calcChain xmlns="http://schemas.openxmlformats.org/spreadsheetml/2006/main">
  <c r="D187" i="3" l="1"/>
  <c r="D176" i="3"/>
  <c r="D177" i="3"/>
  <c r="D178" i="3"/>
  <c r="D179" i="3"/>
  <c r="D180" i="3"/>
  <c r="D181" i="3"/>
  <c r="D182" i="3"/>
  <c r="D183" i="3"/>
  <c r="D184" i="3"/>
  <c r="D185" i="3"/>
  <c r="D18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6" i="3"/>
  <c r="F172" i="2"/>
  <c r="A172" i="2" s="1"/>
  <c r="F171" i="2"/>
  <c r="A171" i="2" s="1"/>
  <c r="F170" i="2"/>
  <c r="A170" i="2" s="1"/>
  <c r="F169" i="2"/>
  <c r="A169" i="2" s="1"/>
  <c r="F168" i="2"/>
  <c r="A168" i="2" s="1"/>
  <c r="F167" i="2"/>
  <c r="A167" i="2" s="1"/>
  <c r="F166" i="2"/>
  <c r="A166" i="2" s="1"/>
  <c r="F165" i="2"/>
  <c r="A165" i="2" s="1"/>
  <c r="F164" i="2"/>
  <c r="A164" i="2" s="1"/>
  <c r="F163" i="2"/>
  <c r="A163" i="2" s="1"/>
  <c r="F162" i="2"/>
  <c r="A162" i="2" s="1"/>
  <c r="F161" i="2"/>
  <c r="A161" i="2" s="1"/>
  <c r="F160" i="2"/>
  <c r="A160" i="2" s="1"/>
  <c r="F159" i="2"/>
  <c r="A159" i="2" s="1"/>
  <c r="F158" i="2"/>
  <c r="A158" i="2" s="1"/>
  <c r="F157" i="2"/>
  <c r="A157" i="2" s="1"/>
  <c r="F156" i="2"/>
  <c r="A156" i="2" s="1"/>
  <c r="F155" i="2"/>
  <c r="A155" i="2" s="1"/>
  <c r="F154" i="2"/>
  <c r="A154" i="2" s="1"/>
  <c r="F153" i="2"/>
  <c r="A153" i="2" s="1"/>
  <c r="F152" i="2"/>
  <c r="A152" i="2" s="1"/>
  <c r="F151" i="2"/>
  <c r="A151" i="2" s="1"/>
  <c r="F150" i="2"/>
  <c r="A150" i="2" s="1"/>
  <c r="F149" i="2"/>
  <c r="A149" i="2" s="1"/>
  <c r="F148" i="2"/>
  <c r="A148" i="2" s="1"/>
  <c r="F147" i="2"/>
  <c r="A147" i="2" s="1"/>
  <c r="F146" i="2"/>
  <c r="A146" i="2" s="1"/>
  <c r="F145" i="2"/>
  <c r="A145" i="2" s="1"/>
  <c r="F144" i="2"/>
  <c r="A144" i="2" s="1"/>
  <c r="F143" i="2"/>
  <c r="A143" i="2" s="1"/>
  <c r="F142" i="2"/>
  <c r="A142" i="2" s="1"/>
  <c r="F141" i="2"/>
  <c r="A141" i="2" s="1"/>
  <c r="F140" i="2"/>
  <c r="A140" i="2" s="1"/>
  <c r="F139" i="2"/>
  <c r="A139" i="2" s="1"/>
  <c r="F138" i="2"/>
  <c r="A138" i="2" s="1"/>
  <c r="F137" i="2"/>
  <c r="A137" i="2" s="1"/>
  <c r="F136" i="2"/>
  <c r="A136" i="2" s="1"/>
  <c r="F135" i="2"/>
  <c r="A135" i="2" s="1"/>
  <c r="F134" i="2"/>
  <c r="A134" i="2" s="1"/>
  <c r="F133" i="2"/>
  <c r="A133" i="2" s="1"/>
  <c r="F132" i="2"/>
  <c r="A132" i="2" s="1"/>
  <c r="F131" i="2"/>
  <c r="A131" i="2" s="1"/>
  <c r="F130" i="2"/>
  <c r="A130" i="2" s="1"/>
  <c r="F129" i="2"/>
  <c r="A129" i="2" s="1"/>
  <c r="F128" i="2"/>
  <c r="A128" i="2" s="1"/>
  <c r="F127" i="2"/>
  <c r="A127" i="2" s="1"/>
  <c r="F126" i="2"/>
  <c r="A126" i="2" s="1"/>
  <c r="F125" i="2"/>
  <c r="A125" i="2" s="1"/>
  <c r="F124" i="2"/>
  <c r="A124" i="2" s="1"/>
  <c r="F123" i="2"/>
  <c r="A123" i="2" s="1"/>
  <c r="F122" i="2"/>
  <c r="A122" i="2" s="1"/>
  <c r="F121" i="2"/>
  <c r="A121" i="2" s="1"/>
  <c r="F120" i="2"/>
  <c r="A120" i="2" s="1"/>
  <c r="F119" i="2"/>
  <c r="A119" i="2" s="1"/>
  <c r="F118" i="2"/>
  <c r="A118" i="2" s="1"/>
  <c r="F117" i="2"/>
  <c r="A117" i="2" s="1"/>
  <c r="F116" i="2"/>
  <c r="A116" i="2" s="1"/>
  <c r="F115" i="2"/>
  <c r="A115" i="2" s="1"/>
  <c r="F114" i="2"/>
  <c r="A114" i="2" s="1"/>
  <c r="F113" i="2"/>
  <c r="A113" i="2" s="1"/>
  <c r="F112" i="2"/>
  <c r="A112" i="2" s="1"/>
  <c r="F111" i="2"/>
  <c r="A111" i="2" s="1"/>
  <c r="F110" i="2"/>
  <c r="A110" i="2" s="1"/>
  <c r="F109" i="2"/>
  <c r="A109" i="2" s="1"/>
  <c r="F108" i="2"/>
  <c r="A108" i="2" s="1"/>
  <c r="F107" i="2"/>
  <c r="A107" i="2" s="1"/>
  <c r="F106" i="2"/>
  <c r="A106" i="2" s="1"/>
  <c r="F105" i="2"/>
  <c r="A105" i="2" s="1"/>
  <c r="F104" i="2"/>
  <c r="A104" i="2" s="1"/>
  <c r="F103" i="2"/>
  <c r="A103" i="2" s="1"/>
  <c r="F102" i="2"/>
  <c r="A102" i="2" s="1"/>
  <c r="F101" i="2"/>
  <c r="A101" i="2" s="1"/>
  <c r="F100" i="2"/>
  <c r="A100" i="2" s="1"/>
  <c r="F99" i="2"/>
  <c r="A99" i="2" s="1"/>
  <c r="F98" i="2"/>
  <c r="A98" i="2" s="1"/>
  <c r="F97" i="2"/>
  <c r="A97" i="2" s="1"/>
  <c r="F96" i="2"/>
  <c r="A96" i="2" s="1"/>
  <c r="F95" i="2"/>
  <c r="A95" i="2" s="1"/>
  <c r="F94" i="2"/>
  <c r="A94" i="2" s="1"/>
  <c r="F93" i="2"/>
  <c r="A93" i="2" s="1"/>
  <c r="F92" i="2"/>
  <c r="A92" i="2" s="1"/>
  <c r="F91" i="2"/>
  <c r="A91" i="2" s="1"/>
  <c r="F90" i="2"/>
  <c r="A90" i="2" s="1"/>
  <c r="F89" i="2"/>
  <c r="A89" i="2" s="1"/>
  <c r="F88" i="2"/>
  <c r="A88" i="2" s="1"/>
  <c r="F87" i="2"/>
  <c r="A87" i="2" s="1"/>
  <c r="F86" i="2"/>
  <c r="A86" i="2" s="1"/>
  <c r="F85" i="2"/>
  <c r="A85" i="2" s="1"/>
  <c r="F84" i="2"/>
  <c r="A84" i="2" s="1"/>
  <c r="F83" i="2"/>
  <c r="A83" i="2" s="1"/>
  <c r="F82" i="2"/>
  <c r="A82" i="2" s="1"/>
  <c r="F81" i="2"/>
  <c r="A81" i="2" s="1"/>
  <c r="F80" i="2"/>
  <c r="A80" i="2" s="1"/>
  <c r="F79" i="2"/>
  <c r="A79" i="2" s="1"/>
  <c r="F78" i="2"/>
  <c r="A78" i="2" s="1"/>
  <c r="F77" i="2"/>
  <c r="A77" i="2" s="1"/>
  <c r="F76" i="2"/>
  <c r="A76" i="2" s="1"/>
  <c r="F75" i="2"/>
  <c r="A75" i="2" s="1"/>
  <c r="F74" i="2"/>
  <c r="A74" i="2" s="1"/>
  <c r="F73" i="2"/>
  <c r="A73" i="2" s="1"/>
  <c r="F72" i="2"/>
  <c r="A72" i="2" s="1"/>
  <c r="F71" i="2"/>
  <c r="A71" i="2" s="1"/>
  <c r="F70" i="2"/>
  <c r="A70" i="2" s="1"/>
  <c r="F69" i="2"/>
  <c r="A69" i="2" s="1"/>
  <c r="F68" i="2"/>
  <c r="A68" i="2" s="1"/>
  <c r="F67" i="2"/>
  <c r="A67" i="2" s="1"/>
  <c r="F66" i="2"/>
  <c r="A66" i="2" s="1"/>
  <c r="F65" i="2"/>
  <c r="A65" i="2" s="1"/>
  <c r="F64" i="2"/>
  <c r="A64" i="2" s="1"/>
  <c r="F63" i="2"/>
  <c r="A63" i="2" s="1"/>
  <c r="F62" i="2"/>
  <c r="A62" i="2" s="1"/>
  <c r="F61" i="2"/>
  <c r="A61" i="2" s="1"/>
  <c r="F60" i="2"/>
  <c r="A60" i="2" s="1"/>
  <c r="F59" i="2"/>
  <c r="A59" i="2" s="1"/>
  <c r="F58" i="2"/>
  <c r="A58" i="2" s="1"/>
  <c r="F57" i="2"/>
  <c r="A57" i="2" s="1"/>
  <c r="F56" i="2"/>
  <c r="A56" i="2" s="1"/>
  <c r="F55" i="2"/>
  <c r="A55" i="2" s="1"/>
  <c r="F54" i="2"/>
  <c r="A54" i="2" s="1"/>
  <c r="F53" i="2"/>
  <c r="A53" i="2" s="1"/>
  <c r="F52" i="2"/>
  <c r="A52" i="2" s="1"/>
  <c r="F51" i="2"/>
  <c r="A51" i="2" s="1"/>
  <c r="F50" i="2"/>
  <c r="A50" i="2" s="1"/>
  <c r="F49" i="2"/>
  <c r="A49" i="2" s="1"/>
  <c r="F48" i="2"/>
  <c r="A48" i="2" s="1"/>
  <c r="F47" i="2"/>
  <c r="A47" i="2" s="1"/>
  <c r="F46" i="2"/>
  <c r="A46" i="2" s="1"/>
  <c r="F45" i="2"/>
  <c r="A45" i="2" s="1"/>
  <c r="F44" i="2"/>
  <c r="A44" i="2" s="1"/>
  <c r="F43" i="2"/>
  <c r="A43" i="2" s="1"/>
  <c r="F42" i="2"/>
  <c r="A42" i="2" s="1"/>
  <c r="F41" i="2"/>
  <c r="A41" i="2" s="1"/>
  <c r="F40" i="2"/>
  <c r="A40" i="2" s="1"/>
  <c r="F39" i="2"/>
  <c r="A39" i="2" s="1"/>
  <c r="F38" i="2"/>
  <c r="A38" i="2" s="1"/>
  <c r="F37" i="2"/>
  <c r="A37" i="2" s="1"/>
  <c r="F36" i="2"/>
  <c r="A36" i="2" s="1"/>
  <c r="F35" i="2"/>
  <c r="A35" i="2" s="1"/>
  <c r="F34" i="2"/>
  <c r="A34" i="2" s="1"/>
  <c r="F33" i="2"/>
  <c r="A33" i="2" s="1"/>
  <c r="F32" i="2"/>
  <c r="A32" i="2" s="1"/>
  <c r="F31" i="2"/>
  <c r="A31" i="2" s="1"/>
  <c r="F30" i="2"/>
  <c r="A30" i="2" s="1"/>
  <c r="F29" i="2"/>
  <c r="A29" i="2" s="1"/>
  <c r="F28" i="2"/>
  <c r="A28" i="2" s="1"/>
  <c r="F27" i="2"/>
  <c r="A27" i="2" s="1"/>
  <c r="F26" i="2"/>
  <c r="A26" i="2" s="1"/>
  <c r="F25" i="2"/>
  <c r="A25" i="2" s="1"/>
  <c r="F24" i="2"/>
  <c r="A24" i="2" s="1"/>
  <c r="F23" i="2"/>
  <c r="A23" i="2" s="1"/>
  <c r="F22" i="2"/>
  <c r="A22" i="2" s="1"/>
  <c r="F21" i="2"/>
  <c r="A21" i="2" s="1"/>
  <c r="F20" i="2"/>
  <c r="A20" i="2" s="1"/>
  <c r="F19" i="2"/>
  <c r="A19" i="2" s="1"/>
  <c r="F18" i="2"/>
  <c r="A18" i="2" s="1"/>
  <c r="F17" i="2"/>
  <c r="A17" i="2" s="1"/>
  <c r="F16" i="2"/>
  <c r="A16" i="2" s="1"/>
  <c r="F15" i="2"/>
  <c r="A15" i="2" s="1"/>
  <c r="F14" i="2"/>
  <c r="A14" i="2" s="1"/>
  <c r="F13" i="2"/>
  <c r="A13" i="2" s="1"/>
  <c r="F12" i="2"/>
  <c r="A12" i="2" s="1"/>
  <c r="F11" i="2"/>
  <c r="A11" i="2" s="1"/>
  <c r="F10" i="2"/>
  <c r="A10" i="2" s="1"/>
  <c r="F9" i="2"/>
  <c r="A9" i="2" s="1"/>
  <c r="F8" i="2"/>
  <c r="A8" i="2" s="1"/>
  <c r="F7" i="2"/>
  <c r="A7" i="2" s="1"/>
  <c r="F6" i="2"/>
  <c r="A6" i="2" s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177" i="1"/>
  <c r="E178" i="1"/>
  <c r="E179" i="1"/>
  <c r="E176" i="1"/>
  <c r="E180" i="1" s="1"/>
  <c r="D177" i="1"/>
  <c r="D178" i="1"/>
  <c r="D179" i="1"/>
  <c r="D176" i="1"/>
  <c r="D180" i="1" s="1"/>
  <c r="D188" i="3" l="1"/>
</calcChain>
</file>

<file path=xl/sharedStrings.xml><?xml version="1.0" encoding="utf-8"?>
<sst xmlns="http://schemas.openxmlformats.org/spreadsheetml/2006/main" count="1875" uniqueCount="179">
  <si>
    <t>NAMA KECAMATAN</t>
  </si>
  <si>
    <t>NAMA DESA</t>
  </si>
  <si>
    <t>TAHUN</t>
  </si>
  <si>
    <t>STATUS IDM</t>
  </si>
  <si>
    <t>PACITAN</t>
  </si>
  <si>
    <t>DONOROJO</t>
  </si>
  <si>
    <t>WIDORO</t>
  </si>
  <si>
    <t>MAJU</t>
  </si>
  <si>
    <t>SAWAHAN</t>
  </si>
  <si>
    <t>BERKEMBANG</t>
  </si>
  <si>
    <t>KALAK</t>
  </si>
  <si>
    <t>SENDANG</t>
  </si>
  <si>
    <t>MANDIRI</t>
  </si>
  <si>
    <t>KLEPU</t>
  </si>
  <si>
    <t>GEDOMPOL</t>
  </si>
  <si>
    <t>CEMENG</t>
  </si>
  <si>
    <t>GENDARAN</t>
  </si>
  <si>
    <t>SUKODONO</t>
  </si>
  <si>
    <t>SEKAR</t>
  </si>
  <si>
    <t>BELAH</t>
  </si>
  <si>
    <t>PRINGKUKU</t>
  </si>
  <si>
    <t>DERSONO</t>
  </si>
  <si>
    <t>SUGIHWARAS</t>
  </si>
  <si>
    <t>WATUKARUNG</t>
  </si>
  <si>
    <t>JLUBANG</t>
  </si>
  <si>
    <t>CANDI</t>
  </si>
  <si>
    <t>POKO</t>
  </si>
  <si>
    <t>DADAPAN</t>
  </si>
  <si>
    <t>SOBO</t>
  </si>
  <si>
    <t>NGADIREJAN</t>
  </si>
  <si>
    <t>GLINGGANGAN</t>
  </si>
  <si>
    <t>PELEM</t>
  </si>
  <si>
    <t>TAMANASRI</t>
  </si>
  <si>
    <t>PUNUNG</t>
  </si>
  <si>
    <t>BOMO</t>
  </si>
  <si>
    <t>SOOKA</t>
  </si>
  <si>
    <t>MENDOLO KIDUL</t>
  </si>
  <si>
    <t>PITON</t>
  </si>
  <si>
    <t>KENDAL</t>
  </si>
  <si>
    <t>WARENG</t>
  </si>
  <si>
    <t>MANTREN</t>
  </si>
  <si>
    <t>MENDOLO LOR</t>
  </si>
  <si>
    <t>PLOSO</t>
  </si>
  <si>
    <t>GONDOSARI</t>
  </si>
  <si>
    <t>KEBONSARI</t>
  </si>
  <si>
    <t>TINATAR</t>
  </si>
  <si>
    <t>KEMBANG</t>
  </si>
  <si>
    <t>SUKOHARJO</t>
  </si>
  <si>
    <t>KAYEN</t>
  </si>
  <si>
    <t>SIRNOBOYO</t>
  </si>
  <si>
    <t>ARJOWINANGUN</t>
  </si>
  <si>
    <t>BANGUNSARI</t>
  </si>
  <si>
    <t>SEDENG</t>
  </si>
  <si>
    <t>SUMBERHARJO</t>
  </si>
  <si>
    <t>TANJUNGSARI</t>
  </si>
  <si>
    <t>MENADI</t>
  </si>
  <si>
    <t>MENTORO</t>
  </si>
  <si>
    <t>PURWOREJO</t>
  </si>
  <si>
    <t>NANGGUNGAN</t>
  </si>
  <si>
    <t>SEMANTEN</t>
  </si>
  <si>
    <t>SAMBONG</t>
  </si>
  <si>
    <t>BANJARSARI</t>
  </si>
  <si>
    <t>BOLOSINGO</t>
  </si>
  <si>
    <t>PONGGOK</t>
  </si>
  <si>
    <t>TAMBAKREJO</t>
  </si>
  <si>
    <t>KEBONAGUNG</t>
  </si>
  <si>
    <t>PLUMBUNGAN</t>
  </si>
  <si>
    <t>KARANGNONGKO</t>
  </si>
  <si>
    <t>KALIPELUS</t>
  </si>
  <si>
    <t>KARANGANYAR</t>
  </si>
  <si>
    <t>KATIPUGAL</t>
  </si>
  <si>
    <t>KLESEM</t>
  </si>
  <si>
    <t>SIDOMULYO</t>
  </si>
  <si>
    <t>WORAWARI</t>
  </si>
  <si>
    <t>GAWANG</t>
  </si>
  <si>
    <t>PURWOASRI</t>
  </si>
  <si>
    <t>BANJARJO</t>
  </si>
  <si>
    <t>GEMBUK</t>
  </si>
  <si>
    <t>SANGGRAHAN</t>
  </si>
  <si>
    <t>PUNJUNG</t>
  </si>
  <si>
    <t>WONOGONDO</t>
  </si>
  <si>
    <t>KETEPUNG</t>
  </si>
  <si>
    <t>KETRO</t>
  </si>
  <si>
    <t>ARJOSARI</t>
  </si>
  <si>
    <t>MLATI</t>
  </si>
  <si>
    <t>SEDAYU</t>
  </si>
  <si>
    <t>TREMAS</t>
  </si>
  <si>
    <t>GUNUNGSARI</t>
  </si>
  <si>
    <t>PAGUTAN</t>
  </si>
  <si>
    <t>GEMBONG</t>
  </si>
  <si>
    <t>BORANG</t>
  </si>
  <si>
    <t>GEGERAN</t>
  </si>
  <si>
    <t>KEDUNGBENDO</t>
  </si>
  <si>
    <t>MANGUNHARJO</t>
  </si>
  <si>
    <t>JETISKIDUL</t>
  </si>
  <si>
    <t>TEMON</t>
  </si>
  <si>
    <t>KARANGGEDE</t>
  </si>
  <si>
    <t>GAYUHAN</t>
  </si>
  <si>
    <t>KARANGREJO</t>
  </si>
  <si>
    <t>JATIMALANG</t>
  </si>
  <si>
    <t>NAWANGAN</t>
  </si>
  <si>
    <t>GONDANG</t>
  </si>
  <si>
    <t>MUJING</t>
  </si>
  <si>
    <t>SEMPU</t>
  </si>
  <si>
    <t>TOKAWI</t>
  </si>
  <si>
    <t>JETIS LOR</t>
  </si>
  <si>
    <t>PENGGUNG</t>
  </si>
  <si>
    <t>PAKIS BARU</t>
  </si>
  <si>
    <t>NGROMO</t>
  </si>
  <si>
    <t>BANDAR</t>
  </si>
  <si>
    <t>PETUNGSINARANG</t>
  </si>
  <si>
    <t>NGUNUT</t>
  </si>
  <si>
    <t>KLEDUNG</t>
  </si>
  <si>
    <t>TUMPUK</t>
  </si>
  <si>
    <t>WATUPATOK</t>
  </si>
  <si>
    <t>JERUK</t>
  </si>
  <si>
    <t>TEGALOMBO</t>
  </si>
  <si>
    <t>KEBONDALEM</t>
  </si>
  <si>
    <t>GEDANGAN</t>
  </si>
  <si>
    <t>NGRECO</t>
  </si>
  <si>
    <t>KASIHAN</t>
  </si>
  <si>
    <t>PUCANGOMBO</t>
  </si>
  <si>
    <t>GEMAHARJO</t>
  </si>
  <si>
    <t>KEMUNING</t>
  </si>
  <si>
    <t>TAHUNAN</t>
  </si>
  <si>
    <t>TAHUNAN BARU</t>
  </si>
  <si>
    <t>TULAKAN</t>
  </si>
  <si>
    <t>JETAK</t>
  </si>
  <si>
    <t>NGLARAN</t>
  </si>
  <si>
    <t>WONOANTI</t>
  </si>
  <si>
    <t>PADI</t>
  </si>
  <si>
    <t>KLUWIH</t>
  </si>
  <si>
    <t>BUNGUR</t>
  </si>
  <si>
    <t>JATIGUNUNG</t>
  </si>
  <si>
    <t>GASANG</t>
  </si>
  <si>
    <t>KALIKUNING</t>
  </si>
  <si>
    <t>NGILE</t>
  </si>
  <si>
    <t>BUBAKAN</t>
  </si>
  <si>
    <t>LOSARI</t>
  </si>
  <si>
    <t>NGUMBUL</t>
  </si>
  <si>
    <t>WONOSIDI</t>
  </si>
  <si>
    <t>NGADIROJO</t>
  </si>
  <si>
    <t>HADIWARNO</t>
  </si>
  <si>
    <t>TANJUNGPURO</t>
  </si>
  <si>
    <t>HADILUWIH</t>
  </si>
  <si>
    <t>PAGEREJO</t>
  </si>
  <si>
    <t>WIYORO</t>
  </si>
  <si>
    <t>BOGOHARJO</t>
  </si>
  <si>
    <t>COKROKEMBANG</t>
  </si>
  <si>
    <t>BODAG</t>
  </si>
  <si>
    <t>TANJUNGLOR</t>
  </si>
  <si>
    <t>NOGOSARI</t>
  </si>
  <si>
    <t>CANGKRING</t>
  </si>
  <si>
    <t>WONODADI WETAN</t>
  </si>
  <si>
    <t>WONODADI KULON</t>
  </si>
  <si>
    <t>WONOKARTO</t>
  </si>
  <si>
    <t>WONOSOBO</t>
  </si>
  <si>
    <t>WONOASRI</t>
  </si>
  <si>
    <t>SUDIMORO</t>
  </si>
  <si>
    <t>PAGERKIDUL</t>
  </si>
  <si>
    <t>PAGERLOR</t>
  </si>
  <si>
    <t>SUKOREJO</t>
  </si>
  <si>
    <t>KETANGGUNG</t>
  </si>
  <si>
    <t>SEMBOWO</t>
  </si>
  <si>
    <t>KARANGMULYO</t>
  </si>
  <si>
    <t>GUNUNGREJO</t>
  </si>
  <si>
    <t>SUMBEREJO</t>
  </si>
  <si>
    <t>KETRO HARJO</t>
  </si>
  <si>
    <t>NO. URUT</t>
  </si>
  <si>
    <t>DATA STATUS IDM TAHUN 2022 S/D 2023</t>
  </si>
  <si>
    <t>KABUPATEN PACITAN</t>
  </si>
  <si>
    <t>STATUS DESA</t>
  </si>
  <si>
    <t>TERTINGGAL</t>
  </si>
  <si>
    <t>JUMLAH</t>
  </si>
  <si>
    <t>DATA PERKEMBANGAN STATUS DESA DARI MAJU MENJADI MANDIRI TAHUN 2022 S/D 2023</t>
  </si>
  <si>
    <t>DATA JUMLAH DESA MANDIRI SESUAI STATUS IDM S/D TAHUN 2023</t>
  </si>
  <si>
    <t>KECAMATAN</t>
  </si>
  <si>
    <t>JUMLAH DESA MANDIRI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</si>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</sst>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18" fillId="3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8" fillId="33" borderId="11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horizontal="center" vertical="top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8" fillId="35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8" fillId="35" borderId="0" xfId="0" applyFont="1" applyFill="1" applyAlignment="1">
      <alignment horizontal="center" vertical="top" wrapText="1"/>
    </xf>
    <xf numFmtId="0" fontId="18" fillId="35" borderId="14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0" fillId="35" borderId="11" xfId="0" applyFill="1" applyBorder="1" applyAlignment="1">
      <alignment vertical="top" wrapText="1"/>
    </xf>
    <xf numFmtId="0" fontId="0" fillId="0" borderId="11" xfId="0" applyNumberForma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0"/>
  <sheetViews>
    <sheetView showGridLines="0" view="pageBreakPreview" topLeftCell="A152" zoomScale="85" zoomScaleNormal="100" zoomScaleSheetLayoutView="85" workbookViewId="0">
      <selection activeCell="D176" sqref="D176"/>
    </sheetView>
  </sheetViews>
  <sheetFormatPr defaultRowHeight="15" x14ac:dyDescent="0.25"/>
  <cols>
    <col min="1" max="1" width="6.28515625" style="2" customWidth="1"/>
    <col min="2" max="2" width="14.85546875" style="2" customWidth="1"/>
    <col min="3" max="3" width="18.85546875" style="2" bestFit="1" customWidth="1"/>
    <col min="4" max="5" width="19.7109375" style="2" customWidth="1"/>
    <col min="6" max="16384" width="9.140625" style="2"/>
  </cols>
  <sheetData>
    <row r="1" spans="1:6" x14ac:dyDescent="0.25">
      <c r="A1" s="12" t="s">
        <v>169</v>
      </c>
      <c r="B1" s="12"/>
      <c r="C1" s="12"/>
      <c r="D1" s="12"/>
      <c r="E1" s="12"/>
    </row>
    <row r="2" spans="1:6" x14ac:dyDescent="0.25">
      <c r="A2" s="12" t="s">
        <v>170</v>
      </c>
      <c r="B2" s="12"/>
      <c r="C2" s="12"/>
      <c r="D2" s="12"/>
      <c r="E2" s="12"/>
    </row>
    <row r="4" spans="1:6" ht="15" customHeight="1" x14ac:dyDescent="0.25">
      <c r="A4" s="11" t="s">
        <v>168</v>
      </c>
      <c r="B4" s="11" t="s">
        <v>0</v>
      </c>
      <c r="C4" s="11" t="s">
        <v>1</v>
      </c>
      <c r="D4" s="11" t="s">
        <v>3</v>
      </c>
      <c r="E4" s="11"/>
    </row>
    <row r="5" spans="1:6" x14ac:dyDescent="0.25">
      <c r="A5" s="11"/>
      <c r="B5" s="11"/>
      <c r="C5" s="11"/>
      <c r="D5" s="4">
        <v>2022</v>
      </c>
      <c r="E5" s="4">
        <v>2023</v>
      </c>
    </row>
    <row r="6" spans="1:6" x14ac:dyDescent="0.25">
      <c r="A6" s="3">
        <v>1</v>
      </c>
      <c r="B6" s="3" t="s">
        <v>5</v>
      </c>
      <c r="C6" s="3" t="s">
        <v>6</v>
      </c>
      <c r="D6" s="3" t="s">
        <v>7</v>
      </c>
      <c r="E6" s="3" t="s">
        <v>7</v>
      </c>
      <c r="F6" s="2" t="str">
        <f>IF(AND(D6="maju",E6="Mandiri"),1,"")</f>
        <v/>
      </c>
    </row>
    <row r="7" spans="1:6" x14ac:dyDescent="0.25">
      <c r="A7" s="3">
        <v>2</v>
      </c>
      <c r="B7" s="3" t="s">
        <v>5</v>
      </c>
      <c r="C7" s="3" t="s">
        <v>8</v>
      </c>
      <c r="D7" s="3" t="s">
        <v>9</v>
      </c>
      <c r="E7" s="3" t="s">
        <v>9</v>
      </c>
      <c r="F7" s="2" t="str">
        <f t="shared" ref="F7:F70" si="0">IF(AND(D7="maju",E7="Mandiri"),1,"")</f>
        <v/>
      </c>
    </row>
    <row r="8" spans="1:6" x14ac:dyDescent="0.25">
      <c r="A8" s="3">
        <v>3</v>
      </c>
      <c r="B8" s="3" t="s">
        <v>5</v>
      </c>
      <c r="C8" s="3" t="s">
        <v>10</v>
      </c>
      <c r="D8" s="3" t="s">
        <v>7</v>
      </c>
      <c r="E8" s="3" t="s">
        <v>7</v>
      </c>
      <c r="F8" s="2" t="str">
        <f t="shared" si="0"/>
        <v/>
      </c>
    </row>
    <row r="9" spans="1:6" x14ac:dyDescent="0.25">
      <c r="A9" s="3">
        <v>4</v>
      </c>
      <c r="B9" s="3" t="s">
        <v>5</v>
      </c>
      <c r="C9" s="3" t="s">
        <v>11</v>
      </c>
      <c r="D9" s="3" t="s">
        <v>12</v>
      </c>
      <c r="E9" s="3" t="s">
        <v>12</v>
      </c>
      <c r="F9" s="2" t="str">
        <f t="shared" si="0"/>
        <v/>
      </c>
    </row>
    <row r="10" spans="1:6" x14ac:dyDescent="0.25">
      <c r="A10" s="3">
        <v>5</v>
      </c>
      <c r="B10" s="3" t="s">
        <v>5</v>
      </c>
      <c r="C10" s="3" t="s">
        <v>13</v>
      </c>
      <c r="D10" s="3" t="s">
        <v>7</v>
      </c>
      <c r="E10" s="3" t="s">
        <v>7</v>
      </c>
      <c r="F10" s="2" t="str">
        <f t="shared" si="0"/>
        <v/>
      </c>
    </row>
    <row r="11" spans="1:6" x14ac:dyDescent="0.25">
      <c r="A11" s="3">
        <v>6</v>
      </c>
      <c r="B11" s="3" t="s">
        <v>5</v>
      </c>
      <c r="C11" s="3" t="s">
        <v>14</v>
      </c>
      <c r="D11" s="3" t="s">
        <v>7</v>
      </c>
      <c r="E11" s="3" t="s">
        <v>7</v>
      </c>
      <c r="F11" s="2" t="str">
        <f t="shared" si="0"/>
        <v/>
      </c>
    </row>
    <row r="12" spans="1:6" x14ac:dyDescent="0.25">
      <c r="A12" s="3">
        <v>7</v>
      </c>
      <c r="B12" s="3" t="s">
        <v>5</v>
      </c>
      <c r="C12" s="3" t="s">
        <v>15</v>
      </c>
      <c r="D12" s="3" t="s">
        <v>9</v>
      </c>
      <c r="E12" s="3" t="s">
        <v>9</v>
      </c>
      <c r="F12" s="2" t="str">
        <f t="shared" si="0"/>
        <v/>
      </c>
    </row>
    <row r="13" spans="1:6" x14ac:dyDescent="0.25">
      <c r="A13" s="3">
        <v>8</v>
      </c>
      <c r="B13" s="3" t="s">
        <v>5</v>
      </c>
      <c r="C13" s="3" t="s">
        <v>16</v>
      </c>
      <c r="D13" s="3" t="s">
        <v>7</v>
      </c>
      <c r="E13" s="3" t="s">
        <v>7</v>
      </c>
      <c r="F13" s="2" t="str">
        <f t="shared" si="0"/>
        <v/>
      </c>
    </row>
    <row r="14" spans="1:6" x14ac:dyDescent="0.25">
      <c r="A14" s="3">
        <v>9</v>
      </c>
      <c r="B14" s="3" t="s">
        <v>5</v>
      </c>
      <c r="C14" s="3" t="s">
        <v>17</v>
      </c>
      <c r="D14" s="3" t="s">
        <v>7</v>
      </c>
      <c r="E14" s="3" t="s">
        <v>7</v>
      </c>
      <c r="F14" s="2" t="str">
        <f t="shared" si="0"/>
        <v/>
      </c>
    </row>
    <row r="15" spans="1:6" x14ac:dyDescent="0.25">
      <c r="A15" s="3">
        <v>10</v>
      </c>
      <c r="B15" s="3" t="s">
        <v>5</v>
      </c>
      <c r="C15" s="3" t="s">
        <v>18</v>
      </c>
      <c r="D15" s="3" t="s">
        <v>9</v>
      </c>
      <c r="E15" s="3" t="s">
        <v>9</v>
      </c>
      <c r="F15" s="2" t="str">
        <f t="shared" si="0"/>
        <v/>
      </c>
    </row>
    <row r="16" spans="1:6" x14ac:dyDescent="0.25">
      <c r="A16" s="3">
        <v>11</v>
      </c>
      <c r="B16" s="3" t="s">
        <v>5</v>
      </c>
      <c r="C16" s="3" t="s">
        <v>5</v>
      </c>
      <c r="D16" s="3" t="s">
        <v>12</v>
      </c>
      <c r="E16" s="3" t="s">
        <v>12</v>
      </c>
      <c r="F16" s="2" t="str">
        <f t="shared" si="0"/>
        <v/>
      </c>
    </row>
    <row r="17" spans="1:6" x14ac:dyDescent="0.25">
      <c r="A17" s="3">
        <v>12</v>
      </c>
      <c r="B17" s="3" t="s">
        <v>5</v>
      </c>
      <c r="C17" s="3" t="s">
        <v>19</v>
      </c>
      <c r="D17" s="3" t="s">
        <v>7</v>
      </c>
      <c r="E17" s="3" t="s">
        <v>7</v>
      </c>
      <c r="F17" s="2" t="str">
        <f t="shared" si="0"/>
        <v/>
      </c>
    </row>
    <row r="18" spans="1:6" x14ac:dyDescent="0.25">
      <c r="A18" s="3">
        <v>13</v>
      </c>
      <c r="B18" s="3" t="s">
        <v>20</v>
      </c>
      <c r="C18" s="3" t="s">
        <v>21</v>
      </c>
      <c r="D18" s="3" t="s">
        <v>7</v>
      </c>
      <c r="E18" s="3" t="s">
        <v>7</v>
      </c>
      <c r="F18" s="2" t="str">
        <f t="shared" si="0"/>
        <v/>
      </c>
    </row>
    <row r="19" spans="1:6" x14ac:dyDescent="0.25">
      <c r="A19" s="3">
        <v>14</v>
      </c>
      <c r="B19" s="3" t="s">
        <v>20</v>
      </c>
      <c r="C19" s="3" t="s">
        <v>22</v>
      </c>
      <c r="D19" s="3" t="s">
        <v>9</v>
      </c>
      <c r="E19" s="3" t="s">
        <v>9</v>
      </c>
      <c r="F19" s="2" t="str">
        <f t="shared" si="0"/>
        <v/>
      </c>
    </row>
    <row r="20" spans="1:6" x14ac:dyDescent="0.25">
      <c r="A20" s="3">
        <v>15</v>
      </c>
      <c r="B20" s="3" t="s">
        <v>20</v>
      </c>
      <c r="C20" s="3" t="s">
        <v>23</v>
      </c>
      <c r="D20" s="3" t="s">
        <v>7</v>
      </c>
      <c r="E20" s="3" t="s">
        <v>7</v>
      </c>
      <c r="F20" s="2" t="str">
        <f t="shared" si="0"/>
        <v/>
      </c>
    </row>
    <row r="21" spans="1:6" x14ac:dyDescent="0.25">
      <c r="A21" s="3">
        <v>16</v>
      </c>
      <c r="B21" s="3" t="s">
        <v>20</v>
      </c>
      <c r="C21" s="3" t="s">
        <v>24</v>
      </c>
      <c r="D21" s="3" t="s">
        <v>9</v>
      </c>
      <c r="E21" s="3" t="s">
        <v>7</v>
      </c>
      <c r="F21" s="2" t="str">
        <f t="shared" si="0"/>
        <v/>
      </c>
    </row>
    <row r="22" spans="1:6" x14ac:dyDescent="0.25">
      <c r="A22" s="3">
        <v>17</v>
      </c>
      <c r="B22" s="3" t="s">
        <v>20</v>
      </c>
      <c r="C22" s="3" t="s">
        <v>25</v>
      </c>
      <c r="D22" s="3" t="s">
        <v>7</v>
      </c>
      <c r="E22" s="3" t="s">
        <v>12</v>
      </c>
      <c r="F22" s="2">
        <f t="shared" si="0"/>
        <v>1</v>
      </c>
    </row>
    <row r="23" spans="1:6" x14ac:dyDescent="0.25">
      <c r="A23" s="3">
        <v>18</v>
      </c>
      <c r="B23" s="3" t="s">
        <v>20</v>
      </c>
      <c r="C23" s="3" t="s">
        <v>26</v>
      </c>
      <c r="D23" s="3" t="s">
        <v>7</v>
      </c>
      <c r="E23" s="3" t="s">
        <v>7</v>
      </c>
      <c r="F23" s="2" t="str">
        <f t="shared" si="0"/>
        <v/>
      </c>
    </row>
    <row r="24" spans="1:6" x14ac:dyDescent="0.25">
      <c r="A24" s="3">
        <v>19</v>
      </c>
      <c r="B24" s="3" t="s">
        <v>20</v>
      </c>
      <c r="C24" s="3" t="s">
        <v>27</v>
      </c>
      <c r="D24" s="3" t="s">
        <v>7</v>
      </c>
      <c r="E24" s="3" t="s">
        <v>7</v>
      </c>
      <c r="F24" s="2" t="str">
        <f t="shared" si="0"/>
        <v/>
      </c>
    </row>
    <row r="25" spans="1:6" x14ac:dyDescent="0.25">
      <c r="A25" s="3">
        <v>20</v>
      </c>
      <c r="B25" s="3" t="s">
        <v>20</v>
      </c>
      <c r="C25" s="3" t="s">
        <v>20</v>
      </c>
      <c r="D25" s="3" t="s">
        <v>7</v>
      </c>
      <c r="E25" s="3" t="s">
        <v>7</v>
      </c>
      <c r="F25" s="2" t="str">
        <f t="shared" si="0"/>
        <v/>
      </c>
    </row>
    <row r="26" spans="1:6" x14ac:dyDescent="0.25">
      <c r="A26" s="3">
        <v>21</v>
      </c>
      <c r="B26" s="3" t="s">
        <v>20</v>
      </c>
      <c r="C26" s="3" t="s">
        <v>28</v>
      </c>
      <c r="D26" s="3" t="s">
        <v>9</v>
      </c>
      <c r="E26" s="3" t="s">
        <v>7</v>
      </c>
      <c r="F26" s="2" t="str">
        <f t="shared" si="0"/>
        <v/>
      </c>
    </row>
    <row r="27" spans="1:6" x14ac:dyDescent="0.25">
      <c r="A27" s="3">
        <v>22</v>
      </c>
      <c r="B27" s="3" t="s">
        <v>20</v>
      </c>
      <c r="C27" s="3" t="s">
        <v>29</v>
      </c>
      <c r="D27" s="3" t="s">
        <v>7</v>
      </c>
      <c r="E27" s="3" t="s">
        <v>12</v>
      </c>
      <c r="F27" s="2">
        <f t="shared" si="0"/>
        <v>1</v>
      </c>
    </row>
    <row r="28" spans="1:6" x14ac:dyDescent="0.25">
      <c r="A28" s="3">
        <v>23</v>
      </c>
      <c r="B28" s="3" t="s">
        <v>20</v>
      </c>
      <c r="C28" s="3" t="s">
        <v>30</v>
      </c>
      <c r="D28" s="3" t="s">
        <v>7</v>
      </c>
      <c r="E28" s="3" t="s">
        <v>7</v>
      </c>
      <c r="F28" s="2" t="str">
        <f t="shared" si="0"/>
        <v/>
      </c>
    </row>
    <row r="29" spans="1:6" x14ac:dyDescent="0.25">
      <c r="A29" s="3">
        <v>24</v>
      </c>
      <c r="B29" s="3" t="s">
        <v>20</v>
      </c>
      <c r="C29" s="3" t="s">
        <v>31</v>
      </c>
      <c r="D29" s="3" t="s">
        <v>7</v>
      </c>
      <c r="E29" s="3" t="s">
        <v>12</v>
      </c>
      <c r="F29" s="2">
        <f t="shared" si="0"/>
        <v>1</v>
      </c>
    </row>
    <row r="30" spans="1:6" x14ac:dyDescent="0.25">
      <c r="A30" s="3">
        <v>25</v>
      </c>
      <c r="B30" s="3" t="s">
        <v>20</v>
      </c>
      <c r="C30" s="3" t="s">
        <v>32</v>
      </c>
      <c r="D30" s="3" t="s">
        <v>7</v>
      </c>
      <c r="E30" s="3" t="s">
        <v>7</v>
      </c>
      <c r="F30" s="2" t="str">
        <f t="shared" si="0"/>
        <v/>
      </c>
    </row>
    <row r="31" spans="1:6" x14ac:dyDescent="0.25">
      <c r="A31" s="3">
        <v>26</v>
      </c>
      <c r="B31" s="3" t="s">
        <v>33</v>
      </c>
      <c r="C31" s="3" t="s">
        <v>34</v>
      </c>
      <c r="D31" s="3" t="s">
        <v>12</v>
      </c>
      <c r="E31" s="3" t="s">
        <v>12</v>
      </c>
      <c r="F31" s="2" t="str">
        <f t="shared" si="0"/>
        <v/>
      </c>
    </row>
    <row r="32" spans="1:6" x14ac:dyDescent="0.25">
      <c r="A32" s="3">
        <v>27</v>
      </c>
      <c r="B32" s="3" t="s">
        <v>33</v>
      </c>
      <c r="C32" s="3" t="s">
        <v>35</v>
      </c>
      <c r="D32" s="3" t="s">
        <v>7</v>
      </c>
      <c r="E32" s="3" t="s">
        <v>7</v>
      </c>
      <c r="F32" s="2" t="str">
        <f t="shared" si="0"/>
        <v/>
      </c>
    </row>
    <row r="33" spans="1:6" x14ac:dyDescent="0.25">
      <c r="A33" s="3">
        <v>28</v>
      </c>
      <c r="B33" s="3" t="s">
        <v>33</v>
      </c>
      <c r="C33" s="3" t="s">
        <v>33</v>
      </c>
      <c r="D33" s="3" t="s">
        <v>12</v>
      </c>
      <c r="E33" s="3" t="s">
        <v>12</v>
      </c>
      <c r="F33" s="2" t="str">
        <f t="shared" si="0"/>
        <v/>
      </c>
    </row>
    <row r="34" spans="1:6" x14ac:dyDescent="0.25">
      <c r="A34" s="3">
        <v>29</v>
      </c>
      <c r="B34" s="3" t="s">
        <v>33</v>
      </c>
      <c r="C34" s="3" t="s">
        <v>36</v>
      </c>
      <c r="D34" s="3" t="s">
        <v>7</v>
      </c>
      <c r="E34" s="3" t="s">
        <v>7</v>
      </c>
      <c r="F34" s="2" t="str">
        <f t="shared" si="0"/>
        <v/>
      </c>
    </row>
    <row r="35" spans="1:6" x14ac:dyDescent="0.25">
      <c r="A35" s="3">
        <v>30</v>
      </c>
      <c r="B35" s="3" t="s">
        <v>33</v>
      </c>
      <c r="C35" s="3" t="s">
        <v>37</v>
      </c>
      <c r="D35" s="3" t="s">
        <v>9</v>
      </c>
      <c r="E35" s="3" t="s">
        <v>7</v>
      </c>
      <c r="F35" s="2" t="str">
        <f t="shared" si="0"/>
        <v/>
      </c>
    </row>
    <row r="36" spans="1:6" x14ac:dyDescent="0.25">
      <c r="A36" s="3">
        <v>31</v>
      </c>
      <c r="B36" s="3" t="s">
        <v>33</v>
      </c>
      <c r="C36" s="3" t="s">
        <v>38</v>
      </c>
      <c r="D36" s="3" t="s">
        <v>12</v>
      </c>
      <c r="E36" s="3" t="s">
        <v>12</v>
      </c>
      <c r="F36" s="2" t="str">
        <f t="shared" si="0"/>
        <v/>
      </c>
    </row>
    <row r="37" spans="1:6" x14ac:dyDescent="0.25">
      <c r="A37" s="3">
        <v>32</v>
      </c>
      <c r="B37" s="3" t="s">
        <v>33</v>
      </c>
      <c r="C37" s="3" t="s">
        <v>39</v>
      </c>
      <c r="D37" s="3" t="s">
        <v>7</v>
      </c>
      <c r="E37" s="3" t="s">
        <v>12</v>
      </c>
      <c r="F37" s="2">
        <f t="shared" si="0"/>
        <v>1</v>
      </c>
    </row>
    <row r="38" spans="1:6" x14ac:dyDescent="0.25">
      <c r="A38" s="3">
        <v>33</v>
      </c>
      <c r="B38" s="3" t="s">
        <v>33</v>
      </c>
      <c r="C38" s="3" t="s">
        <v>40</v>
      </c>
      <c r="D38" s="3" t="s">
        <v>7</v>
      </c>
      <c r="E38" s="3" t="s">
        <v>7</v>
      </c>
      <c r="F38" s="2" t="str">
        <f t="shared" si="0"/>
        <v/>
      </c>
    </row>
    <row r="39" spans="1:6" x14ac:dyDescent="0.25">
      <c r="A39" s="3">
        <v>34</v>
      </c>
      <c r="B39" s="3" t="s">
        <v>33</v>
      </c>
      <c r="C39" s="3" t="s">
        <v>41</v>
      </c>
      <c r="D39" s="3" t="s">
        <v>9</v>
      </c>
      <c r="E39" s="3" t="s">
        <v>9</v>
      </c>
      <c r="F39" s="2" t="str">
        <f t="shared" si="0"/>
        <v/>
      </c>
    </row>
    <row r="40" spans="1:6" x14ac:dyDescent="0.25">
      <c r="A40" s="3">
        <v>35</v>
      </c>
      <c r="B40" s="3" t="s">
        <v>33</v>
      </c>
      <c r="C40" s="3" t="s">
        <v>42</v>
      </c>
      <c r="D40" s="3" t="s">
        <v>9</v>
      </c>
      <c r="E40" s="3" t="s">
        <v>7</v>
      </c>
      <c r="F40" s="2" t="str">
        <f t="shared" si="0"/>
        <v/>
      </c>
    </row>
    <row r="41" spans="1:6" x14ac:dyDescent="0.25">
      <c r="A41" s="3">
        <v>36</v>
      </c>
      <c r="B41" s="3" t="s">
        <v>33</v>
      </c>
      <c r="C41" s="3" t="s">
        <v>43</v>
      </c>
      <c r="D41" s="3" t="s">
        <v>12</v>
      </c>
      <c r="E41" s="3" t="s">
        <v>12</v>
      </c>
      <c r="F41" s="2" t="str">
        <f t="shared" si="0"/>
        <v/>
      </c>
    </row>
    <row r="42" spans="1:6" x14ac:dyDescent="0.25">
      <c r="A42" s="3">
        <v>37</v>
      </c>
      <c r="B42" s="3" t="s">
        <v>33</v>
      </c>
      <c r="C42" s="3" t="s">
        <v>44</v>
      </c>
      <c r="D42" s="3" t="s">
        <v>9</v>
      </c>
      <c r="E42" s="3" t="s">
        <v>9</v>
      </c>
      <c r="F42" s="2" t="str">
        <f t="shared" si="0"/>
        <v/>
      </c>
    </row>
    <row r="43" spans="1:6" x14ac:dyDescent="0.25">
      <c r="A43" s="3">
        <v>38</v>
      </c>
      <c r="B43" s="3" t="s">
        <v>33</v>
      </c>
      <c r="C43" s="3" t="s">
        <v>45</v>
      </c>
      <c r="D43" s="3" t="s">
        <v>7</v>
      </c>
      <c r="E43" s="3" t="s">
        <v>7</v>
      </c>
      <c r="F43" s="2" t="str">
        <f t="shared" si="0"/>
        <v/>
      </c>
    </row>
    <row r="44" spans="1:6" x14ac:dyDescent="0.25">
      <c r="A44" s="3">
        <v>39</v>
      </c>
      <c r="B44" s="3" t="s">
        <v>4</v>
      </c>
      <c r="C44" s="3" t="s">
        <v>46</v>
      </c>
      <c r="D44" s="3" t="s">
        <v>7</v>
      </c>
      <c r="E44" s="3" t="s">
        <v>7</v>
      </c>
      <c r="F44" s="2" t="str">
        <f t="shared" si="0"/>
        <v/>
      </c>
    </row>
    <row r="45" spans="1:6" x14ac:dyDescent="0.25">
      <c r="A45" s="3">
        <v>40</v>
      </c>
      <c r="B45" s="3" t="s">
        <v>4</v>
      </c>
      <c r="C45" s="3" t="s">
        <v>47</v>
      </c>
      <c r="D45" s="3" t="s">
        <v>7</v>
      </c>
      <c r="E45" s="3" t="s">
        <v>12</v>
      </c>
      <c r="F45" s="2">
        <f t="shared" si="0"/>
        <v>1</v>
      </c>
    </row>
    <row r="46" spans="1:6" x14ac:dyDescent="0.25">
      <c r="A46" s="3">
        <v>41</v>
      </c>
      <c r="B46" s="3" t="s">
        <v>4</v>
      </c>
      <c r="C46" s="3" t="s">
        <v>48</v>
      </c>
      <c r="D46" s="3" t="s">
        <v>7</v>
      </c>
      <c r="E46" s="3" t="s">
        <v>12</v>
      </c>
      <c r="F46" s="2">
        <f t="shared" si="0"/>
        <v>1</v>
      </c>
    </row>
    <row r="47" spans="1:6" x14ac:dyDescent="0.25">
      <c r="A47" s="3">
        <v>42</v>
      </c>
      <c r="B47" s="3" t="s">
        <v>4</v>
      </c>
      <c r="C47" s="3" t="s">
        <v>49</v>
      </c>
      <c r="D47" s="3" t="s">
        <v>12</v>
      </c>
      <c r="E47" s="3" t="s">
        <v>12</v>
      </c>
      <c r="F47" s="2" t="str">
        <f t="shared" si="0"/>
        <v/>
      </c>
    </row>
    <row r="48" spans="1:6" x14ac:dyDescent="0.25">
      <c r="A48" s="3">
        <v>43</v>
      </c>
      <c r="B48" s="3" t="s">
        <v>4</v>
      </c>
      <c r="C48" s="3" t="s">
        <v>50</v>
      </c>
      <c r="D48" s="3" t="s">
        <v>12</v>
      </c>
      <c r="E48" s="3" t="s">
        <v>12</v>
      </c>
      <c r="F48" s="2" t="str">
        <f t="shared" si="0"/>
        <v/>
      </c>
    </row>
    <row r="49" spans="1:6" x14ac:dyDescent="0.25">
      <c r="A49" s="3">
        <v>44</v>
      </c>
      <c r="B49" s="3" t="s">
        <v>4</v>
      </c>
      <c r="C49" s="3" t="s">
        <v>51</v>
      </c>
      <c r="D49" s="3" t="s">
        <v>12</v>
      </c>
      <c r="E49" s="3" t="s">
        <v>12</v>
      </c>
      <c r="F49" s="2" t="str">
        <f t="shared" si="0"/>
        <v/>
      </c>
    </row>
    <row r="50" spans="1:6" x14ac:dyDescent="0.25">
      <c r="A50" s="3">
        <v>45</v>
      </c>
      <c r="B50" s="3" t="s">
        <v>4</v>
      </c>
      <c r="C50" s="3" t="s">
        <v>52</v>
      </c>
      <c r="D50" s="3" t="s">
        <v>7</v>
      </c>
      <c r="E50" s="3" t="s">
        <v>7</v>
      </c>
      <c r="F50" s="2" t="str">
        <f t="shared" si="0"/>
        <v/>
      </c>
    </row>
    <row r="51" spans="1:6" x14ac:dyDescent="0.25">
      <c r="A51" s="3">
        <v>46</v>
      </c>
      <c r="B51" s="3" t="s">
        <v>4</v>
      </c>
      <c r="C51" s="3" t="s">
        <v>53</v>
      </c>
      <c r="D51" s="3" t="s">
        <v>7</v>
      </c>
      <c r="E51" s="3" t="s">
        <v>12</v>
      </c>
      <c r="F51" s="2">
        <f t="shared" si="0"/>
        <v>1</v>
      </c>
    </row>
    <row r="52" spans="1:6" x14ac:dyDescent="0.25">
      <c r="A52" s="3">
        <v>47</v>
      </c>
      <c r="B52" s="3" t="s">
        <v>4</v>
      </c>
      <c r="C52" s="3" t="s">
        <v>54</v>
      </c>
      <c r="D52" s="3" t="s">
        <v>7</v>
      </c>
      <c r="E52" s="3" t="s">
        <v>12</v>
      </c>
      <c r="F52" s="2">
        <f t="shared" si="0"/>
        <v>1</v>
      </c>
    </row>
    <row r="53" spans="1:6" x14ac:dyDescent="0.25">
      <c r="A53" s="3">
        <v>48</v>
      </c>
      <c r="B53" s="3" t="s">
        <v>4</v>
      </c>
      <c r="C53" s="3" t="s">
        <v>55</v>
      </c>
      <c r="D53" s="3" t="s">
        <v>7</v>
      </c>
      <c r="E53" s="3" t="s">
        <v>7</v>
      </c>
      <c r="F53" s="2" t="str">
        <f t="shared" si="0"/>
        <v/>
      </c>
    </row>
    <row r="54" spans="1:6" x14ac:dyDescent="0.25">
      <c r="A54" s="3">
        <v>49</v>
      </c>
      <c r="B54" s="3" t="s">
        <v>4</v>
      </c>
      <c r="C54" s="3" t="s">
        <v>56</v>
      </c>
      <c r="D54" s="3" t="s">
        <v>7</v>
      </c>
      <c r="E54" s="3" t="s">
        <v>12</v>
      </c>
      <c r="F54" s="2">
        <f t="shared" si="0"/>
        <v>1</v>
      </c>
    </row>
    <row r="55" spans="1:6" x14ac:dyDescent="0.25">
      <c r="A55" s="3">
        <v>50</v>
      </c>
      <c r="B55" s="3" t="s">
        <v>4</v>
      </c>
      <c r="C55" s="3" t="s">
        <v>57</v>
      </c>
      <c r="D55" s="3" t="s">
        <v>7</v>
      </c>
      <c r="E55" s="3" t="s">
        <v>12</v>
      </c>
      <c r="F55" s="2">
        <f t="shared" si="0"/>
        <v>1</v>
      </c>
    </row>
    <row r="56" spans="1:6" x14ac:dyDescent="0.25">
      <c r="A56" s="3">
        <v>51</v>
      </c>
      <c r="B56" s="3" t="s">
        <v>4</v>
      </c>
      <c r="C56" s="3" t="s">
        <v>58</v>
      </c>
      <c r="D56" s="3" t="s">
        <v>7</v>
      </c>
      <c r="E56" s="3" t="s">
        <v>12</v>
      </c>
      <c r="F56" s="2">
        <f t="shared" si="0"/>
        <v>1</v>
      </c>
    </row>
    <row r="57" spans="1:6" x14ac:dyDescent="0.25">
      <c r="A57" s="3">
        <v>52</v>
      </c>
      <c r="B57" s="3" t="s">
        <v>4</v>
      </c>
      <c r="C57" s="3" t="s">
        <v>6</v>
      </c>
      <c r="D57" s="3" t="s">
        <v>7</v>
      </c>
      <c r="E57" s="3" t="s">
        <v>12</v>
      </c>
      <c r="F57" s="2">
        <f t="shared" si="0"/>
        <v>1</v>
      </c>
    </row>
    <row r="58" spans="1:6" x14ac:dyDescent="0.25">
      <c r="A58" s="3">
        <v>53</v>
      </c>
      <c r="B58" s="3" t="s">
        <v>4</v>
      </c>
      <c r="C58" s="3" t="s">
        <v>59</v>
      </c>
      <c r="D58" s="3" t="s">
        <v>7</v>
      </c>
      <c r="E58" s="3" t="s">
        <v>7</v>
      </c>
      <c r="F58" s="2" t="str">
        <f t="shared" si="0"/>
        <v/>
      </c>
    </row>
    <row r="59" spans="1:6" x14ac:dyDescent="0.25">
      <c r="A59" s="3">
        <v>54</v>
      </c>
      <c r="B59" s="3" t="s">
        <v>4</v>
      </c>
      <c r="C59" s="3" t="s">
        <v>60</v>
      </c>
      <c r="D59" s="3" t="s">
        <v>9</v>
      </c>
      <c r="E59" s="3" t="s">
        <v>9</v>
      </c>
      <c r="F59" s="2" t="str">
        <f t="shared" si="0"/>
        <v/>
      </c>
    </row>
    <row r="60" spans="1:6" x14ac:dyDescent="0.25">
      <c r="A60" s="3">
        <v>55</v>
      </c>
      <c r="B60" s="3" t="s">
        <v>4</v>
      </c>
      <c r="C60" s="3" t="s">
        <v>61</v>
      </c>
      <c r="D60" s="3" t="s">
        <v>9</v>
      </c>
      <c r="E60" s="3" t="s">
        <v>9</v>
      </c>
      <c r="F60" s="2" t="str">
        <f t="shared" si="0"/>
        <v/>
      </c>
    </row>
    <row r="61" spans="1:6" x14ac:dyDescent="0.25">
      <c r="A61" s="3">
        <v>56</v>
      </c>
      <c r="B61" s="3" t="s">
        <v>4</v>
      </c>
      <c r="C61" s="3" t="s">
        <v>62</v>
      </c>
      <c r="D61" s="3" t="s">
        <v>9</v>
      </c>
      <c r="E61" s="3" t="s">
        <v>9</v>
      </c>
      <c r="F61" s="2" t="str">
        <f t="shared" si="0"/>
        <v/>
      </c>
    </row>
    <row r="62" spans="1:6" x14ac:dyDescent="0.25">
      <c r="A62" s="3">
        <v>57</v>
      </c>
      <c r="B62" s="3" t="s">
        <v>4</v>
      </c>
      <c r="C62" s="3" t="s">
        <v>63</v>
      </c>
      <c r="D62" s="3" t="s">
        <v>9</v>
      </c>
      <c r="E62" s="3" t="s">
        <v>9</v>
      </c>
      <c r="F62" s="2" t="str">
        <f t="shared" si="0"/>
        <v/>
      </c>
    </row>
    <row r="63" spans="1:6" x14ac:dyDescent="0.25">
      <c r="A63" s="3">
        <v>58</v>
      </c>
      <c r="B63" s="3" t="s">
        <v>4</v>
      </c>
      <c r="C63" s="3" t="s">
        <v>64</v>
      </c>
      <c r="D63" s="3" t="s">
        <v>9</v>
      </c>
      <c r="E63" s="3" t="s">
        <v>7</v>
      </c>
      <c r="F63" s="2" t="str">
        <f t="shared" si="0"/>
        <v/>
      </c>
    </row>
    <row r="64" spans="1:6" x14ac:dyDescent="0.25">
      <c r="A64" s="3">
        <v>59</v>
      </c>
      <c r="B64" s="3" t="s">
        <v>65</v>
      </c>
      <c r="C64" s="3" t="s">
        <v>66</v>
      </c>
      <c r="D64" s="3" t="s">
        <v>7</v>
      </c>
      <c r="E64" s="3" t="s">
        <v>7</v>
      </c>
      <c r="F64" s="2" t="str">
        <f t="shared" si="0"/>
        <v/>
      </c>
    </row>
    <row r="65" spans="1:6" x14ac:dyDescent="0.25">
      <c r="A65" s="3">
        <v>60</v>
      </c>
      <c r="B65" s="3" t="s">
        <v>65</v>
      </c>
      <c r="C65" s="3" t="s">
        <v>67</v>
      </c>
      <c r="D65" s="3" t="s">
        <v>7</v>
      </c>
      <c r="E65" s="3" t="s">
        <v>7</v>
      </c>
      <c r="F65" s="2" t="str">
        <f t="shared" si="0"/>
        <v/>
      </c>
    </row>
    <row r="66" spans="1:6" x14ac:dyDescent="0.25">
      <c r="A66" s="3">
        <v>61</v>
      </c>
      <c r="B66" s="3" t="s">
        <v>65</v>
      </c>
      <c r="C66" s="3" t="s">
        <v>68</v>
      </c>
      <c r="D66" s="3" t="s">
        <v>9</v>
      </c>
      <c r="E66" s="3" t="s">
        <v>7</v>
      </c>
      <c r="F66" s="2" t="str">
        <f t="shared" si="0"/>
        <v/>
      </c>
    </row>
    <row r="67" spans="1:6" x14ac:dyDescent="0.25">
      <c r="A67" s="3">
        <v>62</v>
      </c>
      <c r="B67" s="3" t="s">
        <v>65</v>
      </c>
      <c r="C67" s="3" t="s">
        <v>69</v>
      </c>
      <c r="D67" s="3" t="s">
        <v>7</v>
      </c>
      <c r="E67" s="3" t="s">
        <v>7</v>
      </c>
      <c r="F67" s="2" t="str">
        <f t="shared" si="0"/>
        <v/>
      </c>
    </row>
    <row r="68" spans="1:6" x14ac:dyDescent="0.25">
      <c r="A68" s="3">
        <v>63</v>
      </c>
      <c r="B68" s="3" t="s">
        <v>65</v>
      </c>
      <c r="C68" s="3" t="s">
        <v>70</v>
      </c>
      <c r="D68" s="3" t="s">
        <v>7</v>
      </c>
      <c r="E68" s="3" t="s">
        <v>7</v>
      </c>
      <c r="F68" s="2" t="str">
        <f t="shared" si="0"/>
        <v/>
      </c>
    </row>
    <row r="69" spans="1:6" x14ac:dyDescent="0.25">
      <c r="A69" s="3">
        <v>64</v>
      </c>
      <c r="B69" s="3" t="s">
        <v>65</v>
      </c>
      <c r="C69" s="3" t="s">
        <v>71</v>
      </c>
      <c r="D69" s="3" t="s">
        <v>9</v>
      </c>
      <c r="E69" s="3" t="s">
        <v>9</v>
      </c>
      <c r="F69" s="2" t="str">
        <f t="shared" si="0"/>
        <v/>
      </c>
    </row>
    <row r="70" spans="1:6" x14ac:dyDescent="0.25">
      <c r="A70" s="3">
        <v>65</v>
      </c>
      <c r="B70" s="3" t="s">
        <v>65</v>
      </c>
      <c r="C70" s="3" t="s">
        <v>72</v>
      </c>
      <c r="D70" s="3" t="s">
        <v>12</v>
      </c>
      <c r="E70" s="3" t="s">
        <v>12</v>
      </c>
      <c r="F70" s="2" t="str">
        <f t="shared" si="0"/>
        <v/>
      </c>
    </row>
    <row r="71" spans="1:6" x14ac:dyDescent="0.25">
      <c r="A71" s="3">
        <v>66</v>
      </c>
      <c r="B71" s="3" t="s">
        <v>65</v>
      </c>
      <c r="C71" s="3" t="s">
        <v>73</v>
      </c>
      <c r="D71" s="3" t="s">
        <v>9</v>
      </c>
      <c r="E71" s="3" t="s">
        <v>7</v>
      </c>
      <c r="F71" s="2" t="str">
        <f t="shared" ref="F71:F134" si="1">IF(AND(D71="maju",E71="Mandiri"),1,"")</f>
        <v/>
      </c>
    </row>
    <row r="72" spans="1:6" x14ac:dyDescent="0.25">
      <c r="A72" s="3">
        <v>67</v>
      </c>
      <c r="B72" s="3" t="s">
        <v>65</v>
      </c>
      <c r="C72" s="3" t="s">
        <v>40</v>
      </c>
      <c r="D72" s="3" t="s">
        <v>7</v>
      </c>
      <c r="E72" s="3" t="s">
        <v>7</v>
      </c>
      <c r="F72" s="2" t="str">
        <f t="shared" si="1"/>
        <v/>
      </c>
    </row>
    <row r="73" spans="1:6" x14ac:dyDescent="0.25">
      <c r="A73" s="3">
        <v>68</v>
      </c>
      <c r="B73" s="3" t="s">
        <v>65</v>
      </c>
      <c r="C73" s="3" t="s">
        <v>74</v>
      </c>
      <c r="D73" s="3" t="s">
        <v>7</v>
      </c>
      <c r="E73" s="3" t="s">
        <v>7</v>
      </c>
      <c r="F73" s="2" t="str">
        <f t="shared" si="1"/>
        <v/>
      </c>
    </row>
    <row r="74" spans="1:6" x14ac:dyDescent="0.25">
      <c r="A74" s="3">
        <v>69</v>
      </c>
      <c r="B74" s="3" t="s">
        <v>65</v>
      </c>
      <c r="C74" s="3" t="s">
        <v>65</v>
      </c>
      <c r="D74" s="3" t="s">
        <v>7</v>
      </c>
      <c r="E74" s="3" t="s">
        <v>7</v>
      </c>
      <c r="F74" s="2" t="str">
        <f t="shared" si="1"/>
        <v/>
      </c>
    </row>
    <row r="75" spans="1:6" x14ac:dyDescent="0.25">
      <c r="A75" s="3">
        <v>70</v>
      </c>
      <c r="B75" s="3" t="s">
        <v>65</v>
      </c>
      <c r="C75" s="3" t="s">
        <v>75</v>
      </c>
      <c r="D75" s="3" t="s">
        <v>7</v>
      </c>
      <c r="E75" s="3" t="s">
        <v>7</v>
      </c>
      <c r="F75" s="2" t="str">
        <f t="shared" si="1"/>
        <v/>
      </c>
    </row>
    <row r="76" spans="1:6" x14ac:dyDescent="0.25">
      <c r="A76" s="3">
        <v>71</v>
      </c>
      <c r="B76" s="3" t="s">
        <v>65</v>
      </c>
      <c r="C76" s="3" t="s">
        <v>76</v>
      </c>
      <c r="D76" s="3" t="s">
        <v>7</v>
      </c>
      <c r="E76" s="3" t="s">
        <v>7</v>
      </c>
      <c r="F76" s="2" t="str">
        <f t="shared" si="1"/>
        <v/>
      </c>
    </row>
    <row r="77" spans="1:6" x14ac:dyDescent="0.25">
      <c r="A77" s="3">
        <v>72</v>
      </c>
      <c r="B77" s="3" t="s">
        <v>65</v>
      </c>
      <c r="C77" s="3" t="s">
        <v>77</v>
      </c>
      <c r="D77" s="3" t="s">
        <v>7</v>
      </c>
      <c r="E77" s="3" t="s">
        <v>7</v>
      </c>
      <c r="F77" s="2" t="str">
        <f t="shared" si="1"/>
        <v/>
      </c>
    </row>
    <row r="78" spans="1:6" x14ac:dyDescent="0.25">
      <c r="A78" s="3">
        <v>73</v>
      </c>
      <c r="B78" s="3" t="s">
        <v>65</v>
      </c>
      <c r="C78" s="3" t="s">
        <v>78</v>
      </c>
      <c r="D78" s="3" t="s">
        <v>7</v>
      </c>
      <c r="E78" s="3" t="s">
        <v>7</v>
      </c>
      <c r="F78" s="2" t="str">
        <f t="shared" si="1"/>
        <v/>
      </c>
    </row>
    <row r="79" spans="1:6" x14ac:dyDescent="0.25">
      <c r="A79" s="3">
        <v>74</v>
      </c>
      <c r="B79" s="3" t="s">
        <v>65</v>
      </c>
      <c r="C79" s="3" t="s">
        <v>79</v>
      </c>
      <c r="D79" s="3" t="s">
        <v>7</v>
      </c>
      <c r="E79" s="3" t="s">
        <v>7</v>
      </c>
      <c r="F79" s="2" t="str">
        <f t="shared" si="1"/>
        <v/>
      </c>
    </row>
    <row r="80" spans="1:6" x14ac:dyDescent="0.25">
      <c r="A80" s="3">
        <v>75</v>
      </c>
      <c r="B80" s="3" t="s">
        <v>65</v>
      </c>
      <c r="C80" s="3" t="s">
        <v>80</v>
      </c>
      <c r="D80" s="3" t="s">
        <v>7</v>
      </c>
      <c r="E80" s="3" t="s">
        <v>12</v>
      </c>
      <c r="F80" s="2">
        <f t="shared" si="1"/>
        <v>1</v>
      </c>
    </row>
    <row r="81" spans="1:6" x14ac:dyDescent="0.25">
      <c r="A81" s="3">
        <v>76</v>
      </c>
      <c r="B81" s="3" t="s">
        <v>65</v>
      </c>
      <c r="C81" s="3" t="s">
        <v>81</v>
      </c>
      <c r="D81" s="3" t="s">
        <v>7</v>
      </c>
      <c r="E81" s="3" t="s">
        <v>7</v>
      </c>
      <c r="F81" s="2" t="str">
        <f t="shared" si="1"/>
        <v/>
      </c>
    </row>
    <row r="82" spans="1:6" x14ac:dyDescent="0.25">
      <c r="A82" s="3">
        <v>77</v>
      </c>
      <c r="B82" s="3" t="s">
        <v>65</v>
      </c>
      <c r="C82" s="3" t="s">
        <v>82</v>
      </c>
      <c r="D82" s="3" t="s">
        <v>12</v>
      </c>
      <c r="E82" s="3" t="s">
        <v>12</v>
      </c>
      <c r="F82" s="2" t="str">
        <f t="shared" si="1"/>
        <v/>
      </c>
    </row>
    <row r="83" spans="1:6" x14ac:dyDescent="0.25">
      <c r="A83" s="3">
        <v>78</v>
      </c>
      <c r="B83" s="3" t="s">
        <v>83</v>
      </c>
      <c r="C83" s="3" t="s">
        <v>84</v>
      </c>
      <c r="D83" s="3" t="s">
        <v>9</v>
      </c>
      <c r="E83" s="3" t="s">
        <v>7</v>
      </c>
      <c r="F83" s="2" t="str">
        <f t="shared" si="1"/>
        <v/>
      </c>
    </row>
    <row r="84" spans="1:6" x14ac:dyDescent="0.25">
      <c r="A84" s="3">
        <v>79</v>
      </c>
      <c r="B84" s="3" t="s">
        <v>83</v>
      </c>
      <c r="C84" s="3" t="s">
        <v>85</v>
      </c>
      <c r="D84" s="3" t="s">
        <v>9</v>
      </c>
      <c r="E84" s="3" t="s">
        <v>7</v>
      </c>
      <c r="F84" s="2" t="str">
        <f t="shared" si="1"/>
        <v/>
      </c>
    </row>
    <row r="85" spans="1:6" x14ac:dyDescent="0.25">
      <c r="A85" s="3">
        <v>80</v>
      </c>
      <c r="B85" s="3" t="s">
        <v>83</v>
      </c>
      <c r="C85" s="3" t="s">
        <v>86</v>
      </c>
      <c r="D85" s="3" t="s">
        <v>7</v>
      </c>
      <c r="E85" s="3" t="s">
        <v>12</v>
      </c>
      <c r="F85" s="2">
        <f t="shared" si="1"/>
        <v>1</v>
      </c>
    </row>
    <row r="86" spans="1:6" x14ac:dyDescent="0.25">
      <c r="A86" s="3">
        <v>81</v>
      </c>
      <c r="B86" s="3" t="s">
        <v>83</v>
      </c>
      <c r="C86" s="3" t="s">
        <v>83</v>
      </c>
      <c r="D86" s="3" t="s">
        <v>7</v>
      </c>
      <c r="E86" s="3" t="s">
        <v>12</v>
      </c>
      <c r="F86" s="2">
        <f t="shared" si="1"/>
        <v>1</v>
      </c>
    </row>
    <row r="87" spans="1:6" x14ac:dyDescent="0.25">
      <c r="A87" s="3">
        <v>82</v>
      </c>
      <c r="B87" s="3" t="s">
        <v>83</v>
      </c>
      <c r="C87" s="3" t="s">
        <v>87</v>
      </c>
      <c r="D87" s="3" t="s">
        <v>7</v>
      </c>
      <c r="E87" s="3" t="s">
        <v>7</v>
      </c>
      <c r="F87" s="2" t="str">
        <f t="shared" si="1"/>
        <v/>
      </c>
    </row>
    <row r="88" spans="1:6" x14ac:dyDescent="0.25">
      <c r="A88" s="3">
        <v>83</v>
      </c>
      <c r="B88" s="3" t="s">
        <v>83</v>
      </c>
      <c r="C88" s="3" t="s">
        <v>88</v>
      </c>
      <c r="D88" s="3" t="s">
        <v>7</v>
      </c>
      <c r="E88" s="3" t="s">
        <v>7</v>
      </c>
      <c r="F88" s="2" t="str">
        <f t="shared" si="1"/>
        <v/>
      </c>
    </row>
    <row r="89" spans="1:6" x14ac:dyDescent="0.25">
      <c r="A89" s="3">
        <v>84</v>
      </c>
      <c r="B89" s="3" t="s">
        <v>83</v>
      </c>
      <c r="C89" s="3" t="s">
        <v>89</v>
      </c>
      <c r="D89" s="3" t="s">
        <v>7</v>
      </c>
      <c r="E89" s="3" t="s">
        <v>7</v>
      </c>
      <c r="F89" s="2" t="str">
        <f t="shared" si="1"/>
        <v/>
      </c>
    </row>
    <row r="90" spans="1:6" x14ac:dyDescent="0.25">
      <c r="A90" s="3">
        <v>85</v>
      </c>
      <c r="B90" s="3" t="s">
        <v>83</v>
      </c>
      <c r="C90" s="3" t="s">
        <v>90</v>
      </c>
      <c r="D90" s="3" t="s">
        <v>7</v>
      </c>
      <c r="E90" s="3" t="s">
        <v>7</v>
      </c>
      <c r="F90" s="2" t="str">
        <f t="shared" si="1"/>
        <v/>
      </c>
    </row>
    <row r="91" spans="1:6" x14ac:dyDescent="0.25">
      <c r="A91" s="3">
        <v>86</v>
      </c>
      <c r="B91" s="3" t="s">
        <v>83</v>
      </c>
      <c r="C91" s="3" t="s">
        <v>91</v>
      </c>
      <c r="D91" s="3" t="s">
        <v>7</v>
      </c>
      <c r="E91" s="3" t="s">
        <v>7</v>
      </c>
      <c r="F91" s="2" t="str">
        <f t="shared" si="1"/>
        <v/>
      </c>
    </row>
    <row r="92" spans="1:6" x14ac:dyDescent="0.25">
      <c r="A92" s="3">
        <v>87</v>
      </c>
      <c r="B92" s="3" t="s">
        <v>83</v>
      </c>
      <c r="C92" s="3" t="s">
        <v>92</v>
      </c>
      <c r="D92" s="3" t="s">
        <v>7</v>
      </c>
      <c r="E92" s="3" t="s">
        <v>7</v>
      </c>
      <c r="F92" s="2" t="str">
        <f t="shared" si="1"/>
        <v/>
      </c>
    </row>
    <row r="93" spans="1:6" x14ac:dyDescent="0.25">
      <c r="A93" s="3">
        <v>88</v>
      </c>
      <c r="B93" s="3" t="s">
        <v>83</v>
      </c>
      <c r="C93" s="3" t="s">
        <v>93</v>
      </c>
      <c r="D93" s="3" t="s">
        <v>7</v>
      </c>
      <c r="E93" s="3" t="s">
        <v>7</v>
      </c>
      <c r="F93" s="2" t="str">
        <f t="shared" si="1"/>
        <v/>
      </c>
    </row>
    <row r="94" spans="1:6" x14ac:dyDescent="0.25">
      <c r="A94" s="3">
        <v>89</v>
      </c>
      <c r="B94" s="3" t="s">
        <v>83</v>
      </c>
      <c r="C94" s="3" t="s">
        <v>94</v>
      </c>
      <c r="D94" s="3" t="s">
        <v>9</v>
      </c>
      <c r="E94" s="3" t="s">
        <v>7</v>
      </c>
      <c r="F94" s="2" t="str">
        <f t="shared" si="1"/>
        <v/>
      </c>
    </row>
    <row r="95" spans="1:6" x14ac:dyDescent="0.25">
      <c r="A95" s="3">
        <v>90</v>
      </c>
      <c r="B95" s="3" t="s">
        <v>83</v>
      </c>
      <c r="C95" s="3" t="s">
        <v>95</v>
      </c>
      <c r="D95" s="3" t="s">
        <v>9</v>
      </c>
      <c r="E95" s="3" t="s">
        <v>7</v>
      </c>
      <c r="F95" s="2" t="str">
        <f t="shared" si="1"/>
        <v/>
      </c>
    </row>
    <row r="96" spans="1:6" x14ac:dyDescent="0.25">
      <c r="A96" s="3">
        <v>91</v>
      </c>
      <c r="B96" s="3" t="s">
        <v>83</v>
      </c>
      <c r="C96" s="3" t="s">
        <v>96</v>
      </c>
      <c r="D96" s="3" t="s">
        <v>7</v>
      </c>
      <c r="E96" s="3" t="s">
        <v>7</v>
      </c>
      <c r="F96" s="2" t="str">
        <f t="shared" si="1"/>
        <v/>
      </c>
    </row>
    <row r="97" spans="1:6" x14ac:dyDescent="0.25">
      <c r="A97" s="3">
        <v>92</v>
      </c>
      <c r="B97" s="3" t="s">
        <v>83</v>
      </c>
      <c r="C97" s="3" t="s">
        <v>97</v>
      </c>
      <c r="D97" s="3" t="s">
        <v>7</v>
      </c>
      <c r="E97" s="3" t="s">
        <v>7</v>
      </c>
      <c r="F97" s="2" t="str">
        <f t="shared" si="1"/>
        <v/>
      </c>
    </row>
    <row r="98" spans="1:6" x14ac:dyDescent="0.25">
      <c r="A98" s="3">
        <v>93</v>
      </c>
      <c r="B98" s="3" t="s">
        <v>83</v>
      </c>
      <c r="C98" s="3" t="s">
        <v>98</v>
      </c>
      <c r="D98" s="3" t="s">
        <v>7</v>
      </c>
      <c r="E98" s="3" t="s">
        <v>7</v>
      </c>
      <c r="F98" s="2" t="str">
        <f t="shared" si="1"/>
        <v/>
      </c>
    </row>
    <row r="99" spans="1:6" x14ac:dyDescent="0.25">
      <c r="A99" s="3">
        <v>94</v>
      </c>
      <c r="B99" s="3" t="s">
        <v>83</v>
      </c>
      <c r="C99" s="3" t="s">
        <v>99</v>
      </c>
      <c r="D99" s="3" t="s">
        <v>7</v>
      </c>
      <c r="E99" s="3" t="s">
        <v>7</v>
      </c>
      <c r="F99" s="2" t="str">
        <f t="shared" si="1"/>
        <v/>
      </c>
    </row>
    <row r="100" spans="1:6" x14ac:dyDescent="0.25">
      <c r="A100" s="3">
        <v>95</v>
      </c>
      <c r="B100" s="3" t="s">
        <v>100</v>
      </c>
      <c r="C100" s="3" t="s">
        <v>101</v>
      </c>
      <c r="D100" s="3" t="s">
        <v>7</v>
      </c>
      <c r="E100" s="3" t="s">
        <v>7</v>
      </c>
      <c r="F100" s="2" t="str">
        <f t="shared" si="1"/>
        <v/>
      </c>
    </row>
    <row r="101" spans="1:6" x14ac:dyDescent="0.25">
      <c r="A101" s="3">
        <v>96</v>
      </c>
      <c r="B101" s="3" t="s">
        <v>100</v>
      </c>
      <c r="C101" s="3" t="s">
        <v>102</v>
      </c>
      <c r="D101" s="3" t="s">
        <v>12</v>
      </c>
      <c r="E101" s="3" t="s">
        <v>12</v>
      </c>
      <c r="F101" s="2" t="str">
        <f t="shared" si="1"/>
        <v/>
      </c>
    </row>
    <row r="102" spans="1:6" x14ac:dyDescent="0.25">
      <c r="A102" s="3">
        <v>97</v>
      </c>
      <c r="B102" s="3" t="s">
        <v>100</v>
      </c>
      <c r="C102" s="3" t="s">
        <v>103</v>
      </c>
      <c r="D102" s="3" t="s">
        <v>7</v>
      </c>
      <c r="E102" s="3" t="s">
        <v>12</v>
      </c>
      <c r="F102" s="2">
        <f t="shared" si="1"/>
        <v>1</v>
      </c>
    </row>
    <row r="103" spans="1:6" x14ac:dyDescent="0.25">
      <c r="A103" s="3">
        <v>98</v>
      </c>
      <c r="B103" s="3" t="s">
        <v>100</v>
      </c>
      <c r="C103" s="3" t="s">
        <v>100</v>
      </c>
      <c r="D103" s="3" t="s">
        <v>7</v>
      </c>
      <c r="E103" s="3" t="s">
        <v>12</v>
      </c>
      <c r="F103" s="2">
        <f t="shared" si="1"/>
        <v>1</v>
      </c>
    </row>
    <row r="104" spans="1:6" x14ac:dyDescent="0.25">
      <c r="A104" s="3">
        <v>99</v>
      </c>
      <c r="B104" s="3" t="s">
        <v>100</v>
      </c>
      <c r="C104" s="3" t="s">
        <v>104</v>
      </c>
      <c r="D104" s="3" t="s">
        <v>7</v>
      </c>
      <c r="E104" s="3" t="s">
        <v>12</v>
      </c>
      <c r="F104" s="2">
        <f t="shared" si="1"/>
        <v>1</v>
      </c>
    </row>
    <row r="105" spans="1:6" x14ac:dyDescent="0.25">
      <c r="A105" s="3">
        <v>100</v>
      </c>
      <c r="B105" s="3" t="s">
        <v>100</v>
      </c>
      <c r="C105" s="3" t="s">
        <v>105</v>
      </c>
      <c r="D105" s="3" t="s">
        <v>12</v>
      </c>
      <c r="E105" s="3" t="s">
        <v>12</v>
      </c>
      <c r="F105" s="2" t="str">
        <f t="shared" si="1"/>
        <v/>
      </c>
    </row>
    <row r="106" spans="1:6" x14ac:dyDescent="0.25">
      <c r="A106" s="3">
        <v>101</v>
      </c>
      <c r="B106" s="3" t="s">
        <v>100</v>
      </c>
      <c r="C106" s="3" t="s">
        <v>106</v>
      </c>
      <c r="D106" s="3" t="s">
        <v>12</v>
      </c>
      <c r="E106" s="3" t="s">
        <v>12</v>
      </c>
      <c r="F106" s="2" t="str">
        <f t="shared" si="1"/>
        <v/>
      </c>
    </row>
    <row r="107" spans="1:6" x14ac:dyDescent="0.25">
      <c r="A107" s="3">
        <v>102</v>
      </c>
      <c r="B107" s="3" t="s">
        <v>100</v>
      </c>
      <c r="C107" s="3" t="s">
        <v>107</v>
      </c>
      <c r="D107" s="3" t="s">
        <v>12</v>
      </c>
      <c r="E107" s="3" t="s">
        <v>12</v>
      </c>
      <c r="F107" s="2" t="str">
        <f t="shared" si="1"/>
        <v/>
      </c>
    </row>
    <row r="108" spans="1:6" x14ac:dyDescent="0.25">
      <c r="A108" s="3">
        <v>103</v>
      </c>
      <c r="B108" s="3" t="s">
        <v>100</v>
      </c>
      <c r="C108" s="3" t="s">
        <v>108</v>
      </c>
      <c r="D108" s="3" t="s">
        <v>7</v>
      </c>
      <c r="E108" s="3" t="s">
        <v>7</v>
      </c>
      <c r="F108" s="2" t="str">
        <f t="shared" si="1"/>
        <v/>
      </c>
    </row>
    <row r="109" spans="1:6" x14ac:dyDescent="0.25">
      <c r="A109" s="3">
        <v>104</v>
      </c>
      <c r="B109" s="3" t="s">
        <v>109</v>
      </c>
      <c r="C109" s="3" t="s">
        <v>110</v>
      </c>
      <c r="D109" s="3" t="s">
        <v>9</v>
      </c>
      <c r="E109" s="3" t="s">
        <v>9</v>
      </c>
      <c r="F109" s="2" t="str">
        <f t="shared" si="1"/>
        <v/>
      </c>
    </row>
    <row r="110" spans="1:6" x14ac:dyDescent="0.25">
      <c r="A110" s="3">
        <v>105</v>
      </c>
      <c r="B110" s="3" t="s">
        <v>109</v>
      </c>
      <c r="C110" s="3" t="s">
        <v>111</v>
      </c>
      <c r="D110" s="3" t="s">
        <v>7</v>
      </c>
      <c r="E110" s="3" t="s">
        <v>7</v>
      </c>
      <c r="F110" s="2" t="str">
        <f t="shared" si="1"/>
        <v/>
      </c>
    </row>
    <row r="111" spans="1:6" x14ac:dyDescent="0.25">
      <c r="A111" s="3">
        <v>106</v>
      </c>
      <c r="B111" s="3" t="s">
        <v>109</v>
      </c>
      <c r="C111" s="3" t="s">
        <v>109</v>
      </c>
      <c r="D111" s="3" t="s">
        <v>12</v>
      </c>
      <c r="E111" s="3" t="s">
        <v>12</v>
      </c>
      <c r="F111" s="2" t="str">
        <f t="shared" si="1"/>
        <v/>
      </c>
    </row>
    <row r="112" spans="1:6" x14ac:dyDescent="0.25">
      <c r="A112" s="3">
        <v>107</v>
      </c>
      <c r="B112" s="3" t="s">
        <v>109</v>
      </c>
      <c r="C112" s="3" t="s">
        <v>112</v>
      </c>
      <c r="D112" s="3" t="s">
        <v>9</v>
      </c>
      <c r="E112" s="3" t="s">
        <v>7</v>
      </c>
      <c r="F112" s="2" t="str">
        <f t="shared" si="1"/>
        <v/>
      </c>
    </row>
    <row r="113" spans="1:6" x14ac:dyDescent="0.25">
      <c r="A113" s="3">
        <v>108</v>
      </c>
      <c r="B113" s="3" t="s">
        <v>109</v>
      </c>
      <c r="C113" s="3" t="s">
        <v>113</v>
      </c>
      <c r="D113" s="3" t="s">
        <v>7</v>
      </c>
      <c r="E113" s="3" t="s">
        <v>7</v>
      </c>
      <c r="F113" s="2" t="str">
        <f t="shared" si="1"/>
        <v/>
      </c>
    </row>
    <row r="114" spans="1:6" x14ac:dyDescent="0.25">
      <c r="A114" s="3">
        <v>109</v>
      </c>
      <c r="B114" s="3" t="s">
        <v>109</v>
      </c>
      <c r="C114" s="3" t="s">
        <v>114</v>
      </c>
      <c r="D114" s="3" t="s">
        <v>9</v>
      </c>
      <c r="E114" s="3" t="s">
        <v>9</v>
      </c>
      <c r="F114" s="2" t="str">
        <f t="shared" si="1"/>
        <v/>
      </c>
    </row>
    <row r="115" spans="1:6" x14ac:dyDescent="0.25">
      <c r="A115" s="3">
        <v>110</v>
      </c>
      <c r="B115" s="3" t="s">
        <v>109</v>
      </c>
      <c r="C115" s="3" t="s">
        <v>51</v>
      </c>
      <c r="D115" s="3" t="s">
        <v>7</v>
      </c>
      <c r="E115" s="3" t="s">
        <v>7</v>
      </c>
      <c r="F115" s="2" t="str">
        <f t="shared" si="1"/>
        <v/>
      </c>
    </row>
    <row r="116" spans="1:6" x14ac:dyDescent="0.25">
      <c r="A116" s="3">
        <v>111</v>
      </c>
      <c r="B116" s="3" t="s">
        <v>109</v>
      </c>
      <c r="C116" s="3" t="s">
        <v>115</v>
      </c>
      <c r="D116" s="3" t="s">
        <v>7</v>
      </c>
      <c r="E116" s="3" t="s">
        <v>12</v>
      </c>
      <c r="F116" s="2">
        <f t="shared" si="1"/>
        <v>1</v>
      </c>
    </row>
    <row r="117" spans="1:6" x14ac:dyDescent="0.25">
      <c r="A117" s="3">
        <v>112</v>
      </c>
      <c r="B117" s="3" t="s">
        <v>116</v>
      </c>
      <c r="C117" s="3" t="s">
        <v>117</v>
      </c>
      <c r="D117" s="3" t="s">
        <v>7</v>
      </c>
      <c r="E117" s="3" t="s">
        <v>12</v>
      </c>
      <c r="F117" s="2">
        <f t="shared" si="1"/>
        <v>1</v>
      </c>
    </row>
    <row r="118" spans="1:6" x14ac:dyDescent="0.25">
      <c r="A118" s="3">
        <v>113</v>
      </c>
      <c r="B118" s="3" t="s">
        <v>116</v>
      </c>
      <c r="C118" s="3" t="s">
        <v>118</v>
      </c>
      <c r="D118" s="3" t="s">
        <v>7</v>
      </c>
      <c r="E118" s="3" t="s">
        <v>7</v>
      </c>
      <c r="F118" s="2" t="str">
        <f t="shared" si="1"/>
        <v/>
      </c>
    </row>
    <row r="119" spans="1:6" x14ac:dyDescent="0.25">
      <c r="A119" s="3">
        <v>114</v>
      </c>
      <c r="B119" s="3" t="s">
        <v>116</v>
      </c>
      <c r="C119" s="3" t="s">
        <v>119</v>
      </c>
      <c r="D119" s="3" t="s">
        <v>9</v>
      </c>
      <c r="E119" s="3" t="s">
        <v>7</v>
      </c>
      <c r="F119" s="2" t="str">
        <f t="shared" si="1"/>
        <v/>
      </c>
    </row>
    <row r="120" spans="1:6" x14ac:dyDescent="0.25">
      <c r="A120" s="3">
        <v>115</v>
      </c>
      <c r="B120" s="3" t="s">
        <v>116</v>
      </c>
      <c r="C120" s="3" t="s">
        <v>120</v>
      </c>
      <c r="D120" s="3" t="s">
        <v>7</v>
      </c>
      <c r="E120" s="3" t="s">
        <v>12</v>
      </c>
      <c r="F120" s="2">
        <f t="shared" si="1"/>
        <v>1</v>
      </c>
    </row>
    <row r="121" spans="1:6" x14ac:dyDescent="0.25">
      <c r="A121" s="3">
        <v>116</v>
      </c>
      <c r="B121" s="3" t="s">
        <v>116</v>
      </c>
      <c r="C121" s="3" t="s">
        <v>121</v>
      </c>
      <c r="D121" s="3" t="s">
        <v>7</v>
      </c>
      <c r="E121" s="3" t="s">
        <v>7</v>
      </c>
      <c r="F121" s="2" t="str">
        <f t="shared" si="1"/>
        <v/>
      </c>
    </row>
    <row r="122" spans="1:6" x14ac:dyDescent="0.25">
      <c r="A122" s="3">
        <v>117</v>
      </c>
      <c r="B122" s="3" t="s">
        <v>116</v>
      </c>
      <c r="C122" s="3" t="s">
        <v>122</v>
      </c>
      <c r="D122" s="3" t="s">
        <v>12</v>
      </c>
      <c r="E122" s="3" t="s">
        <v>12</v>
      </c>
      <c r="F122" s="2" t="str">
        <f t="shared" si="1"/>
        <v/>
      </c>
    </row>
    <row r="123" spans="1:6" x14ac:dyDescent="0.25">
      <c r="A123" s="3">
        <v>118</v>
      </c>
      <c r="B123" s="3" t="s">
        <v>116</v>
      </c>
      <c r="C123" s="3" t="s">
        <v>42</v>
      </c>
      <c r="D123" s="3" t="s">
        <v>7</v>
      </c>
      <c r="E123" s="3" t="s">
        <v>7</v>
      </c>
      <c r="F123" s="2" t="str">
        <f t="shared" si="1"/>
        <v/>
      </c>
    </row>
    <row r="124" spans="1:6" x14ac:dyDescent="0.25">
      <c r="A124" s="3">
        <v>119</v>
      </c>
      <c r="B124" s="3" t="s">
        <v>116</v>
      </c>
      <c r="C124" s="3" t="s">
        <v>116</v>
      </c>
      <c r="D124" s="3" t="s">
        <v>12</v>
      </c>
      <c r="E124" s="3" t="s">
        <v>12</v>
      </c>
      <c r="F124" s="2" t="str">
        <f t="shared" si="1"/>
        <v/>
      </c>
    </row>
    <row r="125" spans="1:6" x14ac:dyDescent="0.25">
      <c r="A125" s="3">
        <v>120</v>
      </c>
      <c r="B125" s="3" t="s">
        <v>116</v>
      </c>
      <c r="C125" s="3" t="s">
        <v>123</v>
      </c>
      <c r="D125" s="3" t="s">
        <v>7</v>
      </c>
      <c r="E125" s="3" t="s">
        <v>7</v>
      </c>
      <c r="F125" s="2" t="str">
        <f t="shared" si="1"/>
        <v/>
      </c>
    </row>
    <row r="126" spans="1:6" x14ac:dyDescent="0.25">
      <c r="A126" s="3">
        <v>121</v>
      </c>
      <c r="B126" s="3" t="s">
        <v>116</v>
      </c>
      <c r="C126" s="3" t="s">
        <v>124</v>
      </c>
      <c r="D126" s="3" t="s">
        <v>12</v>
      </c>
      <c r="E126" s="3" t="s">
        <v>12</v>
      </c>
      <c r="F126" s="2" t="str">
        <f t="shared" si="1"/>
        <v/>
      </c>
    </row>
    <row r="127" spans="1:6" x14ac:dyDescent="0.25">
      <c r="A127" s="3">
        <v>122</v>
      </c>
      <c r="B127" s="3" t="s">
        <v>116</v>
      </c>
      <c r="C127" s="3" t="s">
        <v>125</v>
      </c>
      <c r="D127" s="3" t="s">
        <v>7</v>
      </c>
      <c r="E127" s="3" t="s">
        <v>7</v>
      </c>
      <c r="F127" s="2" t="str">
        <f t="shared" si="1"/>
        <v/>
      </c>
    </row>
    <row r="128" spans="1:6" x14ac:dyDescent="0.25">
      <c r="A128" s="3">
        <v>123</v>
      </c>
      <c r="B128" s="3" t="s">
        <v>126</v>
      </c>
      <c r="C128" s="3" t="s">
        <v>127</v>
      </c>
      <c r="D128" s="3" t="s">
        <v>7</v>
      </c>
      <c r="E128" s="3" t="s">
        <v>7</v>
      </c>
      <c r="F128" s="2" t="str">
        <f t="shared" si="1"/>
        <v/>
      </c>
    </row>
    <row r="129" spans="1:6" x14ac:dyDescent="0.25">
      <c r="A129" s="3">
        <v>124</v>
      </c>
      <c r="B129" s="3" t="s">
        <v>126</v>
      </c>
      <c r="C129" s="3" t="s">
        <v>128</v>
      </c>
      <c r="D129" s="3" t="s">
        <v>9</v>
      </c>
      <c r="E129" s="3" t="s">
        <v>9</v>
      </c>
      <c r="F129" s="2" t="str">
        <f t="shared" si="1"/>
        <v/>
      </c>
    </row>
    <row r="130" spans="1:6" x14ac:dyDescent="0.25">
      <c r="A130" s="3">
        <v>125</v>
      </c>
      <c r="B130" s="3" t="s">
        <v>126</v>
      </c>
      <c r="C130" s="3" t="s">
        <v>129</v>
      </c>
      <c r="D130" s="3" t="s">
        <v>7</v>
      </c>
      <c r="E130" s="3" t="s">
        <v>7</v>
      </c>
      <c r="F130" s="2" t="str">
        <f t="shared" si="1"/>
        <v/>
      </c>
    </row>
    <row r="131" spans="1:6" x14ac:dyDescent="0.25">
      <c r="A131" s="3">
        <v>126</v>
      </c>
      <c r="B131" s="3" t="s">
        <v>126</v>
      </c>
      <c r="C131" s="3" t="s">
        <v>130</v>
      </c>
      <c r="D131" s="3" t="s">
        <v>9</v>
      </c>
      <c r="E131" s="3" t="s">
        <v>9</v>
      </c>
      <c r="F131" s="2" t="str">
        <f t="shared" si="1"/>
        <v/>
      </c>
    </row>
    <row r="132" spans="1:6" x14ac:dyDescent="0.25">
      <c r="A132" s="3">
        <v>127</v>
      </c>
      <c r="B132" s="3" t="s">
        <v>126</v>
      </c>
      <c r="C132" s="3" t="s">
        <v>131</v>
      </c>
      <c r="D132" s="3" t="s">
        <v>7</v>
      </c>
      <c r="E132" s="3" t="s">
        <v>7</v>
      </c>
      <c r="F132" s="2" t="str">
        <f t="shared" si="1"/>
        <v/>
      </c>
    </row>
    <row r="133" spans="1:6" x14ac:dyDescent="0.25">
      <c r="A133" s="3">
        <v>128</v>
      </c>
      <c r="B133" s="3" t="s">
        <v>126</v>
      </c>
      <c r="C133" s="3" t="s">
        <v>132</v>
      </c>
      <c r="D133" s="3" t="s">
        <v>7</v>
      </c>
      <c r="E133" s="3" t="s">
        <v>7</v>
      </c>
      <c r="F133" s="2" t="str">
        <f t="shared" si="1"/>
        <v/>
      </c>
    </row>
    <row r="134" spans="1:6" x14ac:dyDescent="0.25">
      <c r="A134" s="3">
        <v>129</v>
      </c>
      <c r="B134" s="3" t="s">
        <v>126</v>
      </c>
      <c r="C134" s="3" t="s">
        <v>126</v>
      </c>
      <c r="D134" s="3" t="s">
        <v>7</v>
      </c>
      <c r="E134" s="3" t="s">
        <v>7</v>
      </c>
      <c r="F134" s="2" t="str">
        <f t="shared" si="1"/>
        <v/>
      </c>
    </row>
    <row r="135" spans="1:6" x14ac:dyDescent="0.25">
      <c r="A135" s="3">
        <v>130</v>
      </c>
      <c r="B135" s="3" t="s">
        <v>126</v>
      </c>
      <c r="C135" s="3" t="s">
        <v>133</v>
      </c>
      <c r="D135" s="3" t="s">
        <v>7</v>
      </c>
      <c r="E135" s="3" t="s">
        <v>7</v>
      </c>
      <c r="F135" s="2" t="str">
        <f t="shared" ref="F135:F172" si="2">IF(AND(D135="maju",E135="Mandiri"),1,"")</f>
        <v/>
      </c>
    </row>
    <row r="136" spans="1:6" x14ac:dyDescent="0.25">
      <c r="A136" s="3">
        <v>131</v>
      </c>
      <c r="B136" s="3" t="s">
        <v>126</v>
      </c>
      <c r="C136" s="3" t="s">
        <v>134</v>
      </c>
      <c r="D136" s="3" t="s">
        <v>9</v>
      </c>
      <c r="E136" s="3" t="s">
        <v>9</v>
      </c>
      <c r="F136" s="2" t="str">
        <f t="shared" si="2"/>
        <v/>
      </c>
    </row>
    <row r="137" spans="1:6" x14ac:dyDescent="0.25">
      <c r="A137" s="3">
        <v>132</v>
      </c>
      <c r="B137" s="3" t="s">
        <v>126</v>
      </c>
      <c r="C137" s="3" t="s">
        <v>135</v>
      </c>
      <c r="D137" s="3" t="s">
        <v>9</v>
      </c>
      <c r="E137" s="3" t="s">
        <v>7</v>
      </c>
      <c r="F137" s="2" t="str">
        <f t="shared" si="2"/>
        <v/>
      </c>
    </row>
    <row r="138" spans="1:6" x14ac:dyDescent="0.25">
      <c r="A138" s="3">
        <v>133</v>
      </c>
      <c r="B138" s="3" t="s">
        <v>126</v>
      </c>
      <c r="C138" s="3" t="s">
        <v>136</v>
      </c>
      <c r="D138" s="3" t="s">
        <v>9</v>
      </c>
      <c r="E138" s="3" t="s">
        <v>9</v>
      </c>
      <c r="F138" s="2" t="str">
        <f t="shared" si="2"/>
        <v/>
      </c>
    </row>
    <row r="139" spans="1:6" x14ac:dyDescent="0.25">
      <c r="A139" s="3">
        <v>134</v>
      </c>
      <c r="B139" s="3" t="s">
        <v>126</v>
      </c>
      <c r="C139" s="3" t="s">
        <v>137</v>
      </c>
      <c r="D139" s="3" t="s">
        <v>7</v>
      </c>
      <c r="E139" s="3" t="s">
        <v>7</v>
      </c>
      <c r="F139" s="2" t="str">
        <f t="shared" si="2"/>
        <v/>
      </c>
    </row>
    <row r="140" spans="1:6" x14ac:dyDescent="0.25">
      <c r="A140" s="3">
        <v>135</v>
      </c>
      <c r="B140" s="3" t="s">
        <v>126</v>
      </c>
      <c r="C140" s="3" t="s">
        <v>138</v>
      </c>
      <c r="D140" s="3" t="s">
        <v>7</v>
      </c>
      <c r="E140" s="3" t="s">
        <v>7</v>
      </c>
      <c r="F140" s="2" t="str">
        <f t="shared" si="2"/>
        <v/>
      </c>
    </row>
    <row r="141" spans="1:6" x14ac:dyDescent="0.25">
      <c r="A141" s="3">
        <v>136</v>
      </c>
      <c r="B141" s="3" t="s">
        <v>126</v>
      </c>
      <c r="C141" s="3" t="s">
        <v>139</v>
      </c>
      <c r="D141" s="3" t="s">
        <v>7</v>
      </c>
      <c r="E141" s="3" t="s">
        <v>7</v>
      </c>
      <c r="F141" s="2" t="str">
        <f t="shared" si="2"/>
        <v/>
      </c>
    </row>
    <row r="142" spans="1:6" x14ac:dyDescent="0.25">
      <c r="A142" s="3">
        <v>137</v>
      </c>
      <c r="B142" s="3" t="s">
        <v>126</v>
      </c>
      <c r="C142" s="3" t="s">
        <v>140</v>
      </c>
      <c r="D142" s="3" t="s">
        <v>9</v>
      </c>
      <c r="E142" s="3" t="s">
        <v>9</v>
      </c>
      <c r="F142" s="2" t="str">
        <f t="shared" si="2"/>
        <v/>
      </c>
    </row>
    <row r="143" spans="1:6" x14ac:dyDescent="0.25">
      <c r="A143" s="3">
        <v>138</v>
      </c>
      <c r="B143" s="3" t="s">
        <v>126</v>
      </c>
      <c r="C143" s="3" t="s">
        <v>82</v>
      </c>
      <c r="D143" s="3" t="s">
        <v>7</v>
      </c>
      <c r="E143" s="3" t="s">
        <v>7</v>
      </c>
      <c r="F143" s="2" t="str">
        <f t="shared" si="2"/>
        <v/>
      </c>
    </row>
    <row r="144" spans="1:6" x14ac:dyDescent="0.25">
      <c r="A144" s="3">
        <v>139</v>
      </c>
      <c r="B144" s="1" t="s">
        <v>126</v>
      </c>
      <c r="C144" s="1" t="s">
        <v>167</v>
      </c>
      <c r="D144" s="3"/>
      <c r="E144" s="3" t="s">
        <v>9</v>
      </c>
      <c r="F144" s="2" t="str">
        <f t="shared" si="2"/>
        <v/>
      </c>
    </row>
    <row r="145" spans="1:6" x14ac:dyDescent="0.25">
      <c r="A145" s="3">
        <v>140</v>
      </c>
      <c r="B145" s="3" t="s">
        <v>141</v>
      </c>
      <c r="C145" s="3" t="s">
        <v>72</v>
      </c>
      <c r="D145" s="3" t="s">
        <v>7</v>
      </c>
      <c r="E145" s="3" t="s">
        <v>7</v>
      </c>
      <c r="F145" s="2" t="str">
        <f t="shared" si="2"/>
        <v/>
      </c>
    </row>
    <row r="146" spans="1:6" x14ac:dyDescent="0.25">
      <c r="A146" s="3">
        <v>141</v>
      </c>
      <c r="B146" s="3" t="s">
        <v>141</v>
      </c>
      <c r="C146" s="3" t="s">
        <v>142</v>
      </c>
      <c r="D146" s="3" t="s">
        <v>12</v>
      </c>
      <c r="E146" s="3" t="s">
        <v>12</v>
      </c>
      <c r="F146" s="2" t="str">
        <f t="shared" si="2"/>
        <v/>
      </c>
    </row>
    <row r="147" spans="1:6" x14ac:dyDescent="0.25">
      <c r="A147" s="3">
        <v>142</v>
      </c>
      <c r="B147" s="3" t="s">
        <v>141</v>
      </c>
      <c r="C147" s="3" t="s">
        <v>143</v>
      </c>
      <c r="D147" s="3" t="s">
        <v>7</v>
      </c>
      <c r="E147" s="3" t="s">
        <v>12</v>
      </c>
      <c r="F147" s="2">
        <f t="shared" si="2"/>
        <v>1</v>
      </c>
    </row>
    <row r="148" spans="1:6" x14ac:dyDescent="0.25">
      <c r="A148" s="3">
        <v>143</v>
      </c>
      <c r="B148" s="3" t="s">
        <v>141</v>
      </c>
      <c r="C148" s="3" t="s">
        <v>144</v>
      </c>
      <c r="D148" s="3" t="s">
        <v>9</v>
      </c>
      <c r="E148" s="3" t="s">
        <v>7</v>
      </c>
      <c r="F148" s="2" t="str">
        <f t="shared" si="2"/>
        <v/>
      </c>
    </row>
    <row r="149" spans="1:6" x14ac:dyDescent="0.25">
      <c r="A149" s="3">
        <v>144</v>
      </c>
      <c r="B149" s="3" t="s">
        <v>141</v>
      </c>
      <c r="C149" s="3" t="s">
        <v>145</v>
      </c>
      <c r="D149" s="3" t="s">
        <v>7</v>
      </c>
      <c r="E149" s="3" t="s">
        <v>12</v>
      </c>
      <c r="F149" s="2">
        <f t="shared" si="2"/>
        <v>1</v>
      </c>
    </row>
    <row r="150" spans="1:6" x14ac:dyDescent="0.25">
      <c r="A150" s="3">
        <v>145</v>
      </c>
      <c r="B150" s="3" t="s">
        <v>141</v>
      </c>
      <c r="C150" s="3" t="s">
        <v>146</v>
      </c>
      <c r="D150" s="3" t="s">
        <v>12</v>
      </c>
      <c r="E150" s="3" t="s">
        <v>12</v>
      </c>
      <c r="F150" s="2" t="str">
        <f t="shared" si="2"/>
        <v/>
      </c>
    </row>
    <row r="151" spans="1:6" x14ac:dyDescent="0.25">
      <c r="A151" s="3">
        <v>146</v>
      </c>
      <c r="B151" s="3" t="s">
        <v>141</v>
      </c>
      <c r="C151" s="3" t="s">
        <v>141</v>
      </c>
      <c r="D151" s="3" t="s">
        <v>7</v>
      </c>
      <c r="E151" s="3" t="s">
        <v>7</v>
      </c>
      <c r="F151" s="2" t="str">
        <f t="shared" si="2"/>
        <v/>
      </c>
    </row>
    <row r="152" spans="1:6" x14ac:dyDescent="0.25">
      <c r="A152" s="3">
        <v>147</v>
      </c>
      <c r="B152" s="3" t="s">
        <v>141</v>
      </c>
      <c r="C152" s="3" t="s">
        <v>147</v>
      </c>
      <c r="D152" s="3" t="s">
        <v>12</v>
      </c>
      <c r="E152" s="3" t="s">
        <v>12</v>
      </c>
      <c r="F152" s="2" t="str">
        <f t="shared" si="2"/>
        <v/>
      </c>
    </row>
    <row r="153" spans="1:6" x14ac:dyDescent="0.25">
      <c r="A153" s="3">
        <v>148</v>
      </c>
      <c r="B153" s="3" t="s">
        <v>141</v>
      </c>
      <c r="C153" s="3" t="s">
        <v>148</v>
      </c>
      <c r="D153" s="3" t="s">
        <v>7</v>
      </c>
      <c r="E153" s="3" t="s">
        <v>7</v>
      </c>
      <c r="F153" s="2" t="str">
        <f t="shared" si="2"/>
        <v/>
      </c>
    </row>
    <row r="154" spans="1:6" x14ac:dyDescent="0.25">
      <c r="A154" s="3">
        <v>149</v>
      </c>
      <c r="B154" s="3" t="s">
        <v>141</v>
      </c>
      <c r="C154" s="3" t="s">
        <v>149</v>
      </c>
      <c r="D154" s="3" t="s">
        <v>9</v>
      </c>
      <c r="E154" s="3" t="s">
        <v>7</v>
      </c>
      <c r="F154" s="2" t="str">
        <f t="shared" si="2"/>
        <v/>
      </c>
    </row>
    <row r="155" spans="1:6" x14ac:dyDescent="0.25">
      <c r="A155" s="3">
        <v>150</v>
      </c>
      <c r="B155" s="3" t="s">
        <v>141</v>
      </c>
      <c r="C155" s="3" t="s">
        <v>150</v>
      </c>
      <c r="D155" s="3" t="s">
        <v>7</v>
      </c>
      <c r="E155" s="3" t="s">
        <v>7</v>
      </c>
      <c r="F155" s="2" t="str">
        <f t="shared" si="2"/>
        <v/>
      </c>
    </row>
    <row r="156" spans="1:6" x14ac:dyDescent="0.25">
      <c r="A156" s="3">
        <v>151</v>
      </c>
      <c r="B156" s="3" t="s">
        <v>141</v>
      </c>
      <c r="C156" s="3" t="s">
        <v>151</v>
      </c>
      <c r="D156" s="3" t="s">
        <v>7</v>
      </c>
      <c r="E156" s="3" t="s">
        <v>7</v>
      </c>
      <c r="F156" s="2" t="str">
        <f t="shared" si="2"/>
        <v/>
      </c>
    </row>
    <row r="157" spans="1:6" x14ac:dyDescent="0.25">
      <c r="A157" s="3">
        <v>152</v>
      </c>
      <c r="B157" s="3" t="s">
        <v>141</v>
      </c>
      <c r="C157" s="3" t="s">
        <v>152</v>
      </c>
      <c r="D157" s="3" t="s">
        <v>9</v>
      </c>
      <c r="E157" s="3" t="s">
        <v>9</v>
      </c>
      <c r="F157" s="2" t="str">
        <f t="shared" si="2"/>
        <v/>
      </c>
    </row>
    <row r="158" spans="1:6" x14ac:dyDescent="0.25">
      <c r="A158" s="3">
        <v>153</v>
      </c>
      <c r="B158" s="3" t="s">
        <v>141</v>
      </c>
      <c r="C158" s="3" t="s">
        <v>153</v>
      </c>
      <c r="D158" s="3" t="s">
        <v>7</v>
      </c>
      <c r="E158" s="3" t="s">
        <v>7</v>
      </c>
      <c r="F158" s="2" t="str">
        <f t="shared" si="2"/>
        <v/>
      </c>
    </row>
    <row r="159" spans="1:6" x14ac:dyDescent="0.25">
      <c r="A159" s="3">
        <v>154</v>
      </c>
      <c r="B159" s="3" t="s">
        <v>141</v>
      </c>
      <c r="C159" s="3" t="s">
        <v>154</v>
      </c>
      <c r="D159" s="3" t="s">
        <v>7</v>
      </c>
      <c r="E159" s="3" t="s">
        <v>7</v>
      </c>
      <c r="F159" s="2" t="str">
        <f t="shared" si="2"/>
        <v/>
      </c>
    </row>
    <row r="160" spans="1:6" x14ac:dyDescent="0.25">
      <c r="A160" s="3">
        <v>155</v>
      </c>
      <c r="B160" s="3" t="s">
        <v>141</v>
      </c>
      <c r="C160" s="3" t="s">
        <v>155</v>
      </c>
      <c r="D160" s="3" t="s">
        <v>7</v>
      </c>
      <c r="E160" s="3" t="s">
        <v>7</v>
      </c>
      <c r="F160" s="2" t="str">
        <f t="shared" si="2"/>
        <v/>
      </c>
    </row>
    <row r="161" spans="1:6" x14ac:dyDescent="0.25">
      <c r="A161" s="3">
        <v>156</v>
      </c>
      <c r="B161" s="3" t="s">
        <v>141</v>
      </c>
      <c r="C161" s="3" t="s">
        <v>156</v>
      </c>
      <c r="D161" s="3" t="s">
        <v>9</v>
      </c>
      <c r="E161" s="3" t="s">
        <v>7</v>
      </c>
      <c r="F161" s="2" t="str">
        <f t="shared" si="2"/>
        <v/>
      </c>
    </row>
    <row r="162" spans="1:6" x14ac:dyDescent="0.25">
      <c r="A162" s="3">
        <v>157</v>
      </c>
      <c r="B162" s="3" t="s">
        <v>141</v>
      </c>
      <c r="C162" s="3" t="s">
        <v>157</v>
      </c>
      <c r="D162" s="3" t="s">
        <v>9</v>
      </c>
      <c r="E162" s="3" t="s">
        <v>9</v>
      </c>
      <c r="F162" s="2" t="str">
        <f t="shared" si="2"/>
        <v/>
      </c>
    </row>
    <row r="163" spans="1:6" x14ac:dyDescent="0.25">
      <c r="A163" s="3">
        <v>158</v>
      </c>
      <c r="B163" s="3" t="s">
        <v>158</v>
      </c>
      <c r="C163" s="3" t="s">
        <v>159</v>
      </c>
      <c r="D163" s="3" t="s">
        <v>9</v>
      </c>
      <c r="E163" s="3" t="s">
        <v>7</v>
      </c>
      <c r="F163" s="2" t="str">
        <f t="shared" si="2"/>
        <v/>
      </c>
    </row>
    <row r="164" spans="1:6" x14ac:dyDescent="0.25">
      <c r="A164" s="3">
        <v>159</v>
      </c>
      <c r="B164" s="3" t="s">
        <v>158</v>
      </c>
      <c r="C164" s="3" t="s">
        <v>160</v>
      </c>
      <c r="D164" s="3" t="s">
        <v>9</v>
      </c>
      <c r="E164" s="3" t="s">
        <v>9</v>
      </c>
      <c r="F164" s="2" t="str">
        <f t="shared" si="2"/>
        <v/>
      </c>
    </row>
    <row r="165" spans="1:6" x14ac:dyDescent="0.25">
      <c r="A165" s="3">
        <v>160</v>
      </c>
      <c r="B165" s="3" t="s">
        <v>158</v>
      </c>
      <c r="C165" s="3" t="s">
        <v>161</v>
      </c>
      <c r="D165" s="3" t="s">
        <v>7</v>
      </c>
      <c r="E165" s="3" t="s">
        <v>12</v>
      </c>
      <c r="F165" s="2">
        <f t="shared" si="2"/>
        <v>1</v>
      </c>
    </row>
    <row r="166" spans="1:6" x14ac:dyDescent="0.25">
      <c r="A166" s="3">
        <v>161</v>
      </c>
      <c r="B166" s="3" t="s">
        <v>158</v>
      </c>
      <c r="C166" s="3" t="s">
        <v>158</v>
      </c>
      <c r="D166" s="3" t="s">
        <v>7</v>
      </c>
      <c r="E166" s="3" t="s">
        <v>7</v>
      </c>
      <c r="F166" s="2" t="str">
        <f t="shared" si="2"/>
        <v/>
      </c>
    </row>
    <row r="167" spans="1:6" x14ac:dyDescent="0.25">
      <c r="A167" s="3">
        <v>162</v>
      </c>
      <c r="B167" s="3" t="s">
        <v>158</v>
      </c>
      <c r="C167" s="3" t="s">
        <v>162</v>
      </c>
      <c r="D167" s="3" t="s">
        <v>9</v>
      </c>
      <c r="E167" s="3" t="s">
        <v>7</v>
      </c>
      <c r="F167" s="2" t="str">
        <f t="shared" si="2"/>
        <v/>
      </c>
    </row>
    <row r="168" spans="1:6" x14ac:dyDescent="0.25">
      <c r="A168" s="3">
        <v>163</v>
      </c>
      <c r="B168" s="3" t="s">
        <v>158</v>
      </c>
      <c r="C168" s="3" t="s">
        <v>13</v>
      </c>
      <c r="D168" s="3" t="s">
        <v>7</v>
      </c>
      <c r="E168" s="3" t="s">
        <v>7</v>
      </c>
      <c r="F168" s="2" t="str">
        <f t="shared" si="2"/>
        <v/>
      </c>
    </row>
    <row r="169" spans="1:6" x14ac:dyDescent="0.25">
      <c r="A169" s="3">
        <v>164</v>
      </c>
      <c r="B169" s="3" t="s">
        <v>158</v>
      </c>
      <c r="C169" s="3" t="s">
        <v>163</v>
      </c>
      <c r="D169" s="3" t="s">
        <v>9</v>
      </c>
      <c r="E169" s="3" t="s">
        <v>7</v>
      </c>
      <c r="F169" s="2" t="str">
        <f t="shared" si="2"/>
        <v/>
      </c>
    </row>
    <row r="170" spans="1:6" x14ac:dyDescent="0.25">
      <c r="A170" s="3">
        <v>165</v>
      </c>
      <c r="B170" s="3" t="s">
        <v>158</v>
      </c>
      <c r="C170" s="3" t="s">
        <v>164</v>
      </c>
      <c r="D170" s="3" t="s">
        <v>7</v>
      </c>
      <c r="E170" s="3" t="s">
        <v>7</v>
      </c>
      <c r="F170" s="2" t="str">
        <f t="shared" si="2"/>
        <v/>
      </c>
    </row>
    <row r="171" spans="1:6" x14ac:dyDescent="0.25">
      <c r="A171" s="3">
        <v>166</v>
      </c>
      <c r="B171" s="3" t="s">
        <v>158</v>
      </c>
      <c r="C171" s="3" t="s">
        <v>165</v>
      </c>
      <c r="D171" s="3" t="s">
        <v>9</v>
      </c>
      <c r="E171" s="3" t="s">
        <v>9</v>
      </c>
      <c r="F171" s="2" t="str">
        <f t="shared" si="2"/>
        <v/>
      </c>
    </row>
    <row r="172" spans="1:6" x14ac:dyDescent="0.25">
      <c r="A172" s="3">
        <v>167</v>
      </c>
      <c r="B172" s="3" t="s">
        <v>158</v>
      </c>
      <c r="C172" s="3" t="s">
        <v>166</v>
      </c>
      <c r="D172" s="3" t="s">
        <v>12</v>
      </c>
      <c r="E172" s="3" t="s">
        <v>12</v>
      </c>
      <c r="F172" s="2" t="str">
        <f t="shared" si="2"/>
        <v/>
      </c>
    </row>
    <row r="174" spans="1:6" x14ac:dyDescent="0.25">
      <c r="C174" s="10" t="s">
        <v>171</v>
      </c>
      <c r="D174" s="10" t="s">
        <v>2</v>
      </c>
      <c r="E174" s="10"/>
    </row>
    <row r="175" spans="1:6" x14ac:dyDescent="0.25">
      <c r="C175" s="10"/>
      <c r="D175" s="9">
        <v>2022</v>
      </c>
      <c r="E175" s="9">
        <v>2023</v>
      </c>
    </row>
    <row r="176" spans="1:6" x14ac:dyDescent="0.25">
      <c r="C176" s="6" t="s">
        <v>12</v>
      </c>
      <c r="D176" s="5">
        <f>COUNTIF($D$6:$D$172,C176)</f>
        <v>23</v>
      </c>
      <c r="E176" s="5">
        <f>COUNTIF($E$6:$E$172,C176)</f>
        <v>47</v>
      </c>
    </row>
    <row r="177" spans="3:5" x14ac:dyDescent="0.25">
      <c r="C177" s="6" t="s">
        <v>7</v>
      </c>
      <c r="D177" s="5">
        <f t="shared" ref="D177:D179" si="3">COUNTIF($D$6:$D$172,C177)</f>
        <v>101</v>
      </c>
      <c r="E177" s="5">
        <f t="shared" ref="E177:E179" si="4">COUNTIF($E$6:$E$172,C177)</f>
        <v>97</v>
      </c>
    </row>
    <row r="178" spans="3:5" x14ac:dyDescent="0.25">
      <c r="C178" s="6" t="s">
        <v>9</v>
      </c>
      <c r="D178" s="5">
        <f t="shared" si="3"/>
        <v>42</v>
      </c>
      <c r="E178" s="5">
        <f t="shared" si="4"/>
        <v>23</v>
      </c>
    </row>
    <row r="179" spans="3:5" x14ac:dyDescent="0.25">
      <c r="C179" s="6" t="s">
        <v>172</v>
      </c>
      <c r="D179" s="5">
        <f t="shared" si="3"/>
        <v>0</v>
      </c>
      <c r="E179" s="5">
        <f t="shared" si="4"/>
        <v>0</v>
      </c>
    </row>
    <row r="180" spans="3:5" x14ac:dyDescent="0.25">
      <c r="C180" s="7" t="s">
        <v>173</v>
      </c>
      <c r="D180" s="8">
        <f>SUM(D176:D179)</f>
        <v>166</v>
      </c>
      <c r="E180" s="8">
        <f>SUM(E176:E179)</f>
        <v>167</v>
      </c>
    </row>
  </sheetData>
  <mergeCells count="8">
    <mergeCell ref="A4:A5"/>
    <mergeCell ref="A1:E1"/>
    <mergeCell ref="A2:E2"/>
    <mergeCell ref="C174:C175"/>
    <mergeCell ref="D174:E174"/>
    <mergeCell ref="D4:E4"/>
    <mergeCell ref="B4:B5"/>
    <mergeCell ref="C4:C5"/>
  </mergeCells>
  <pageMargins left="0.56000000000000005" right="0.39" top="0.98425196850393704" bottom="0.98425196850393704" header="0.51181102362204722" footer="0.51181102362204722"/>
  <pageSetup paperSize="9" orientation="portrait" r:id="rId1"/>
  <headerFooter>
    <oddFooter>&amp;CHAL.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1209-9591-4071-AB65-BBF6AC352236}">
  <sheetPr filterMode="1"/>
  <dimension ref="A1:D188"/>
  <sheetViews>
    <sheetView showGridLines="0" tabSelected="1" view="pageBreakPreview" topLeftCell="A116" zoomScale="85" zoomScaleNormal="100" zoomScaleSheetLayoutView="85" workbookViewId="0">
      <selection activeCell="I175" sqref="I174:I175"/>
    </sheetView>
  </sheetViews>
  <sheetFormatPr defaultRowHeight="15" x14ac:dyDescent="0.25"/>
  <cols>
    <col min="1" max="1" width="10.28515625" style="2" customWidth="1"/>
    <col min="2" max="2" width="26.42578125" style="2" customWidth="1"/>
    <col min="3" max="3" width="28.140625" style="2" customWidth="1"/>
    <col min="4" max="4" width="24.28515625" style="2" customWidth="1"/>
    <col min="5" max="16384" width="9.140625" style="2"/>
  </cols>
  <sheetData>
    <row r="1" spans="1:4" x14ac:dyDescent="0.25">
      <c r="A1" s="12" t="s">
        <v>175</v>
      </c>
      <c r="B1" s="12"/>
      <c r="C1" s="12"/>
      <c r="D1" s="12"/>
    </row>
    <row r="2" spans="1:4" x14ac:dyDescent="0.25">
      <c r="A2" s="12" t="s">
        <v>170</v>
      </c>
      <c r="B2" s="12"/>
      <c r="C2" s="12"/>
      <c r="D2" s="12"/>
    </row>
    <row r="4" spans="1:4" ht="28.5" customHeight="1" x14ac:dyDescent="0.25">
      <c r="A4" s="11" t="s">
        <v>168</v>
      </c>
      <c r="B4" s="11" t="s">
        <v>0</v>
      </c>
      <c r="C4" s="11" t="s">
        <v>1</v>
      </c>
      <c r="D4" s="13">
        <v>2023</v>
      </c>
    </row>
    <row r="5" spans="1:4" hidden="1" x14ac:dyDescent="0.25">
      <c r="A5" s="11"/>
      <c r="B5" s="11"/>
      <c r="C5" s="11"/>
      <c r="D5" s="14"/>
    </row>
    <row r="6" spans="1:4" hidden="1" x14ac:dyDescent="0.25">
      <c r="A6" s="3" t="str">
        <f>IF(D6="Mandiri",COUNTIF($D$6:D6,"Mandiri"),"")</f>
        <v/>
      </c>
      <c r="B6" s="3" t="s">
        <v>5</v>
      </c>
      <c r="C6" s="3" t="s">
        <v>6</v>
      </c>
      <c r="D6" s="3" t="s">
        <v>7</v>
      </c>
    </row>
    <row r="7" spans="1:4" hidden="1" x14ac:dyDescent="0.25">
      <c r="A7" s="3" t="str">
        <f>IF(D7="Mandiri",COUNTIF($D$6:D7,"Mandiri"),"")</f>
        <v/>
      </c>
      <c r="B7" s="3" t="s">
        <v>5</v>
      </c>
      <c r="C7" s="3" t="s">
        <v>8</v>
      </c>
      <c r="D7" s="3" t="s">
        <v>9</v>
      </c>
    </row>
    <row r="8" spans="1:4" hidden="1" x14ac:dyDescent="0.25">
      <c r="A8" s="3" t="str">
        <f>IF(D8="Mandiri",COUNTIF($D$6:D8,"Mandiri"),"")</f>
        <v/>
      </c>
      <c r="B8" s="3" t="s">
        <v>5</v>
      </c>
      <c r="C8" s="3" t="s">
        <v>10</v>
      </c>
      <c r="D8" s="3" t="s">
        <v>7</v>
      </c>
    </row>
    <row r="9" spans="1:4" x14ac:dyDescent="0.25">
      <c r="A9" s="3">
        <f>IF(D9="Mandiri",COUNTIF($D$6:D9,"Mandiri"),"")</f>
        <v>1</v>
      </c>
      <c r="B9" s="3" t="s">
        <v>5</v>
      </c>
      <c r="C9" s="3" t="s">
        <v>11</v>
      </c>
      <c r="D9" s="3" t="s">
        <v>12</v>
      </c>
    </row>
    <row r="10" spans="1:4" hidden="1" x14ac:dyDescent="0.25">
      <c r="A10" s="3" t="str">
        <f>IF(D10="Mandiri",COUNTIF($D$6:D10,"Mandiri"),"")</f>
        <v/>
      </c>
      <c r="B10" s="3" t="s">
        <v>5</v>
      </c>
      <c r="C10" s="3" t="s">
        <v>13</v>
      </c>
      <c r="D10" s="3" t="s">
        <v>7</v>
      </c>
    </row>
    <row r="11" spans="1:4" hidden="1" x14ac:dyDescent="0.25">
      <c r="A11" s="3" t="str">
        <f>IF(D11="Mandiri",COUNTIF($D$6:D11,"Mandiri"),"")</f>
        <v/>
      </c>
      <c r="B11" s="3" t="s">
        <v>5</v>
      </c>
      <c r="C11" s="3" t="s">
        <v>14</v>
      </c>
      <c r="D11" s="3" t="s">
        <v>7</v>
      </c>
    </row>
    <row r="12" spans="1:4" hidden="1" x14ac:dyDescent="0.25">
      <c r="A12" s="3" t="str">
        <f>IF(D12="Mandiri",COUNTIF($D$6:D12,"Mandiri"),"")</f>
        <v/>
      </c>
      <c r="B12" s="3" t="s">
        <v>5</v>
      </c>
      <c r="C12" s="3" t="s">
        <v>15</v>
      </c>
      <c r="D12" s="3" t="s">
        <v>9</v>
      </c>
    </row>
    <row r="13" spans="1:4" hidden="1" x14ac:dyDescent="0.25">
      <c r="A13" s="3" t="str">
        <f>IF(D13="Mandiri",COUNTIF($D$6:D13,"Mandiri"),"")</f>
        <v/>
      </c>
      <c r="B13" s="3" t="s">
        <v>5</v>
      </c>
      <c r="C13" s="3" t="s">
        <v>16</v>
      </c>
      <c r="D13" s="3" t="s">
        <v>7</v>
      </c>
    </row>
    <row r="14" spans="1:4" hidden="1" x14ac:dyDescent="0.25">
      <c r="A14" s="3" t="str">
        <f>IF(D14="Mandiri",COUNTIF($D$6:D14,"Mandiri"),"")</f>
        <v/>
      </c>
      <c r="B14" s="3" t="s">
        <v>5</v>
      </c>
      <c r="C14" s="3" t="s">
        <v>17</v>
      </c>
      <c r="D14" s="3" t="s">
        <v>7</v>
      </c>
    </row>
    <row r="15" spans="1:4" hidden="1" x14ac:dyDescent="0.25">
      <c r="A15" s="3" t="str">
        <f>IF(D15="Mandiri",COUNTIF($D$6:D15,"Mandiri"),"")</f>
        <v/>
      </c>
      <c r="B15" s="3" t="s">
        <v>5</v>
      </c>
      <c r="C15" s="3" t="s">
        <v>18</v>
      </c>
      <c r="D15" s="3" t="s">
        <v>9</v>
      </c>
    </row>
    <row r="16" spans="1:4" x14ac:dyDescent="0.25">
      <c r="A16" s="3">
        <f>IF(D16="Mandiri",COUNTIF($D$6:D16,"Mandiri"),"")</f>
        <v>2</v>
      </c>
      <c r="B16" s="3" t="s">
        <v>5</v>
      </c>
      <c r="C16" s="3" t="s">
        <v>5</v>
      </c>
      <c r="D16" s="3" t="s">
        <v>12</v>
      </c>
    </row>
    <row r="17" spans="1:4" hidden="1" x14ac:dyDescent="0.25">
      <c r="A17" s="3" t="str">
        <f>IF(D17="Mandiri",COUNTIF($D$6:D17,"Mandiri"),"")</f>
        <v/>
      </c>
      <c r="B17" s="3" t="s">
        <v>5</v>
      </c>
      <c r="C17" s="3" t="s">
        <v>19</v>
      </c>
      <c r="D17" s="3" t="s">
        <v>7</v>
      </c>
    </row>
    <row r="18" spans="1:4" hidden="1" x14ac:dyDescent="0.25">
      <c r="A18" s="3" t="str">
        <f>IF(D18="Mandiri",COUNTIF($D$6:D18,"Mandiri"),"")</f>
        <v/>
      </c>
      <c r="B18" s="3" t="s">
        <v>20</v>
      </c>
      <c r="C18" s="3" t="s">
        <v>21</v>
      </c>
      <c r="D18" s="3" t="s">
        <v>7</v>
      </c>
    </row>
    <row r="19" spans="1:4" hidden="1" x14ac:dyDescent="0.25">
      <c r="A19" s="3" t="str">
        <f>IF(D19="Mandiri",COUNTIF($D$6:D19,"Mandiri"),"")</f>
        <v/>
      </c>
      <c r="B19" s="3" t="s">
        <v>20</v>
      </c>
      <c r="C19" s="3" t="s">
        <v>22</v>
      </c>
      <c r="D19" s="3" t="s">
        <v>9</v>
      </c>
    </row>
    <row r="20" spans="1:4" hidden="1" x14ac:dyDescent="0.25">
      <c r="A20" s="3" t="str">
        <f>IF(D20="Mandiri",COUNTIF($D$6:D20,"Mandiri"),"")</f>
        <v/>
      </c>
      <c r="B20" s="3" t="s">
        <v>20</v>
      </c>
      <c r="C20" s="3" t="s">
        <v>23</v>
      </c>
      <c r="D20" s="3" t="s">
        <v>7</v>
      </c>
    </row>
    <row r="21" spans="1:4" hidden="1" x14ac:dyDescent="0.25">
      <c r="A21" s="3" t="str">
        <f>IF(D21="Mandiri",COUNTIF($D$6:D21,"Mandiri"),"")</f>
        <v/>
      </c>
      <c r="B21" s="3" t="s">
        <v>20</v>
      </c>
      <c r="C21" s="3" t="s">
        <v>24</v>
      </c>
      <c r="D21" s="3" t="s">
        <v>7</v>
      </c>
    </row>
    <row r="22" spans="1:4" x14ac:dyDescent="0.25">
      <c r="A22" s="3">
        <f>IF(D22="Mandiri",COUNTIF($D$6:D22,"Mandiri"),"")</f>
        <v>3</v>
      </c>
      <c r="B22" s="3" t="s">
        <v>20</v>
      </c>
      <c r="C22" s="3" t="s">
        <v>25</v>
      </c>
      <c r="D22" s="3" t="s">
        <v>12</v>
      </c>
    </row>
    <row r="23" spans="1:4" hidden="1" x14ac:dyDescent="0.25">
      <c r="A23" s="3" t="str">
        <f>IF(D23="Mandiri",COUNTIF($D$6:D23,"Mandiri"),"")</f>
        <v/>
      </c>
      <c r="B23" s="3" t="s">
        <v>20</v>
      </c>
      <c r="C23" s="3" t="s">
        <v>26</v>
      </c>
      <c r="D23" s="3" t="s">
        <v>7</v>
      </c>
    </row>
    <row r="24" spans="1:4" hidden="1" x14ac:dyDescent="0.25">
      <c r="A24" s="3" t="str">
        <f>IF(D24="Mandiri",COUNTIF($D$6:D24,"Mandiri"),"")</f>
        <v/>
      </c>
      <c r="B24" s="3" t="s">
        <v>20</v>
      </c>
      <c r="C24" s="3" t="s">
        <v>27</v>
      </c>
      <c r="D24" s="3" t="s">
        <v>7</v>
      </c>
    </row>
    <row r="25" spans="1:4" hidden="1" x14ac:dyDescent="0.25">
      <c r="A25" s="3" t="str">
        <f>IF(D25="Mandiri",COUNTIF($D$6:D25,"Mandiri"),"")</f>
        <v/>
      </c>
      <c r="B25" s="3" t="s">
        <v>20</v>
      </c>
      <c r="C25" s="3" t="s">
        <v>20</v>
      </c>
      <c r="D25" s="3" t="s">
        <v>7</v>
      </c>
    </row>
    <row r="26" spans="1:4" hidden="1" x14ac:dyDescent="0.25">
      <c r="A26" s="3" t="str">
        <f>IF(D26="Mandiri",COUNTIF($D$6:D26,"Mandiri"),"")</f>
        <v/>
      </c>
      <c r="B26" s="3" t="s">
        <v>20</v>
      </c>
      <c r="C26" s="3" t="s">
        <v>28</v>
      </c>
      <c r="D26" s="3" t="s">
        <v>7</v>
      </c>
    </row>
    <row r="27" spans="1:4" x14ac:dyDescent="0.25">
      <c r="A27" s="3">
        <f>IF(D27="Mandiri",COUNTIF($D$6:D27,"Mandiri"),"")</f>
        <v>4</v>
      </c>
      <c r="B27" s="3" t="s">
        <v>20</v>
      </c>
      <c r="C27" s="3" t="s">
        <v>29</v>
      </c>
      <c r="D27" s="3" t="s">
        <v>12</v>
      </c>
    </row>
    <row r="28" spans="1:4" hidden="1" x14ac:dyDescent="0.25">
      <c r="A28" s="3" t="str">
        <f>IF(D28="Mandiri",COUNTIF($D$6:D28,"Mandiri"),"")</f>
        <v/>
      </c>
      <c r="B28" s="3" t="s">
        <v>20</v>
      </c>
      <c r="C28" s="3" t="s">
        <v>30</v>
      </c>
      <c r="D28" s="3" t="s">
        <v>7</v>
      </c>
    </row>
    <row r="29" spans="1:4" x14ac:dyDescent="0.25">
      <c r="A29" s="3">
        <f>IF(D29="Mandiri",COUNTIF($D$6:D29,"Mandiri"),"")</f>
        <v>5</v>
      </c>
      <c r="B29" s="3" t="s">
        <v>20</v>
      </c>
      <c r="C29" s="3" t="s">
        <v>31</v>
      </c>
      <c r="D29" s="3" t="s">
        <v>12</v>
      </c>
    </row>
    <row r="30" spans="1:4" hidden="1" x14ac:dyDescent="0.25">
      <c r="A30" s="3" t="str">
        <f>IF(D30="Mandiri",COUNTIF($D$6:D30,"Mandiri"),"")</f>
        <v/>
      </c>
      <c r="B30" s="3" t="s">
        <v>20</v>
      </c>
      <c r="C30" s="3" t="s">
        <v>32</v>
      </c>
      <c r="D30" s="3" t="s">
        <v>7</v>
      </c>
    </row>
    <row r="31" spans="1:4" x14ac:dyDescent="0.25">
      <c r="A31" s="3">
        <f>IF(D31="Mandiri",COUNTIF($D$6:D31,"Mandiri"),"")</f>
        <v>6</v>
      </c>
      <c r="B31" s="3" t="s">
        <v>33</v>
      </c>
      <c r="C31" s="3" t="s">
        <v>34</v>
      </c>
      <c r="D31" s="3" t="s">
        <v>12</v>
      </c>
    </row>
    <row r="32" spans="1:4" hidden="1" x14ac:dyDescent="0.25">
      <c r="A32" s="3" t="str">
        <f>IF(D32="Mandiri",COUNTIF($D$6:D32,"Mandiri"),"")</f>
        <v/>
      </c>
      <c r="B32" s="3" t="s">
        <v>33</v>
      </c>
      <c r="C32" s="3" t="s">
        <v>35</v>
      </c>
      <c r="D32" s="3" t="s">
        <v>7</v>
      </c>
    </row>
    <row r="33" spans="1:4" x14ac:dyDescent="0.25">
      <c r="A33" s="3">
        <f>IF(D33="Mandiri",COUNTIF($D$6:D33,"Mandiri"),"")</f>
        <v>7</v>
      </c>
      <c r="B33" s="3" t="s">
        <v>33</v>
      </c>
      <c r="C33" s="3" t="s">
        <v>33</v>
      </c>
      <c r="D33" s="3" t="s">
        <v>12</v>
      </c>
    </row>
    <row r="34" spans="1:4" hidden="1" x14ac:dyDescent="0.25">
      <c r="A34" s="3" t="str">
        <f>IF(D34="Mandiri",COUNTIF($D$6:D34,"Mandiri"),"")</f>
        <v/>
      </c>
      <c r="B34" s="3" t="s">
        <v>33</v>
      </c>
      <c r="C34" s="3" t="s">
        <v>36</v>
      </c>
      <c r="D34" s="3" t="s">
        <v>7</v>
      </c>
    </row>
    <row r="35" spans="1:4" hidden="1" x14ac:dyDescent="0.25">
      <c r="A35" s="3" t="str">
        <f>IF(D35="Mandiri",COUNTIF($D$6:D35,"Mandiri"),"")</f>
        <v/>
      </c>
      <c r="B35" s="3" t="s">
        <v>33</v>
      </c>
      <c r="C35" s="3" t="s">
        <v>37</v>
      </c>
      <c r="D35" s="3" t="s">
        <v>7</v>
      </c>
    </row>
    <row r="36" spans="1:4" x14ac:dyDescent="0.25">
      <c r="A36" s="3">
        <f>IF(D36="Mandiri",COUNTIF($D$6:D36,"Mandiri"),"")</f>
        <v>8</v>
      </c>
      <c r="B36" s="3" t="s">
        <v>33</v>
      </c>
      <c r="C36" s="3" t="s">
        <v>38</v>
      </c>
      <c r="D36" s="3" t="s">
        <v>12</v>
      </c>
    </row>
    <row r="37" spans="1:4" x14ac:dyDescent="0.25">
      <c r="A37" s="3">
        <f>IF(D37="Mandiri",COUNTIF($D$6:D37,"Mandiri"),"")</f>
        <v>9</v>
      </c>
      <c r="B37" s="3" t="s">
        <v>33</v>
      </c>
      <c r="C37" s="3" t="s">
        <v>39</v>
      </c>
      <c r="D37" s="3" t="s">
        <v>12</v>
      </c>
    </row>
    <row r="38" spans="1:4" hidden="1" x14ac:dyDescent="0.25">
      <c r="A38" s="3" t="str">
        <f>IF(D38="Mandiri",COUNTIF($D$6:D38,"Mandiri"),"")</f>
        <v/>
      </c>
      <c r="B38" s="3" t="s">
        <v>33</v>
      </c>
      <c r="C38" s="3" t="s">
        <v>40</v>
      </c>
      <c r="D38" s="3" t="s">
        <v>7</v>
      </c>
    </row>
    <row r="39" spans="1:4" hidden="1" x14ac:dyDescent="0.25">
      <c r="A39" s="3" t="str">
        <f>IF(D39="Mandiri",COUNTIF($D$6:D39,"Mandiri"),"")</f>
        <v/>
      </c>
      <c r="B39" s="3" t="s">
        <v>33</v>
      </c>
      <c r="C39" s="3" t="s">
        <v>41</v>
      </c>
      <c r="D39" s="3" t="s">
        <v>9</v>
      </c>
    </row>
    <row r="40" spans="1:4" hidden="1" x14ac:dyDescent="0.25">
      <c r="A40" s="3" t="str">
        <f>IF(D40="Mandiri",COUNTIF($D$6:D40,"Mandiri"),"")</f>
        <v/>
      </c>
      <c r="B40" s="3" t="s">
        <v>33</v>
      </c>
      <c r="C40" s="3" t="s">
        <v>42</v>
      </c>
      <c r="D40" s="3" t="s">
        <v>7</v>
      </c>
    </row>
    <row r="41" spans="1:4" x14ac:dyDescent="0.25">
      <c r="A41" s="3">
        <f>IF(D41="Mandiri",COUNTIF($D$6:D41,"Mandiri"),"")</f>
        <v>10</v>
      </c>
      <c r="B41" s="3" t="s">
        <v>33</v>
      </c>
      <c r="C41" s="3" t="s">
        <v>43</v>
      </c>
      <c r="D41" s="3" t="s">
        <v>12</v>
      </c>
    </row>
    <row r="42" spans="1:4" hidden="1" x14ac:dyDescent="0.25">
      <c r="A42" s="3" t="str">
        <f>IF(D42="Mandiri",COUNTIF($D$6:D42,"Mandiri"),"")</f>
        <v/>
      </c>
      <c r="B42" s="3" t="s">
        <v>33</v>
      </c>
      <c r="C42" s="3" t="s">
        <v>44</v>
      </c>
      <c r="D42" s="3" t="s">
        <v>9</v>
      </c>
    </row>
    <row r="43" spans="1:4" hidden="1" x14ac:dyDescent="0.25">
      <c r="A43" s="3" t="str">
        <f>IF(D43="Mandiri",COUNTIF($D$6:D43,"Mandiri"),"")</f>
        <v/>
      </c>
      <c r="B43" s="3" t="s">
        <v>33</v>
      </c>
      <c r="C43" s="3" t="s">
        <v>45</v>
      </c>
      <c r="D43" s="3" t="s">
        <v>7</v>
      </c>
    </row>
    <row r="44" spans="1:4" hidden="1" x14ac:dyDescent="0.25">
      <c r="A44" s="3" t="str">
        <f>IF(D44="Mandiri",COUNTIF($D$6:D44,"Mandiri"),"")</f>
        <v/>
      </c>
      <c r="B44" s="3" t="s">
        <v>4</v>
      </c>
      <c r="C44" s="3" t="s">
        <v>46</v>
      </c>
      <c r="D44" s="3" t="s">
        <v>7</v>
      </c>
    </row>
    <row r="45" spans="1:4" x14ac:dyDescent="0.25">
      <c r="A45" s="3">
        <f>IF(D45="Mandiri",COUNTIF($D$6:D45,"Mandiri"),"")</f>
        <v>11</v>
      </c>
      <c r="B45" s="3" t="s">
        <v>4</v>
      </c>
      <c r="C45" s="3" t="s">
        <v>47</v>
      </c>
      <c r="D45" s="3" t="s">
        <v>12</v>
      </c>
    </row>
    <row r="46" spans="1:4" x14ac:dyDescent="0.25">
      <c r="A46" s="3">
        <f>IF(D46="Mandiri",COUNTIF($D$6:D46,"Mandiri"),"")</f>
        <v>12</v>
      </c>
      <c r="B46" s="3" t="s">
        <v>4</v>
      </c>
      <c r="C46" s="3" t="s">
        <v>48</v>
      </c>
      <c r="D46" s="3" t="s">
        <v>12</v>
      </c>
    </row>
    <row r="47" spans="1:4" x14ac:dyDescent="0.25">
      <c r="A47" s="3">
        <f>IF(D47="Mandiri",COUNTIF($D$6:D47,"Mandiri"),"")</f>
        <v>13</v>
      </c>
      <c r="B47" s="3" t="s">
        <v>4</v>
      </c>
      <c r="C47" s="3" t="s">
        <v>49</v>
      </c>
      <c r="D47" s="3" t="s">
        <v>12</v>
      </c>
    </row>
    <row r="48" spans="1:4" x14ac:dyDescent="0.25">
      <c r="A48" s="3">
        <f>IF(D48="Mandiri",COUNTIF($D$6:D48,"Mandiri"),"")</f>
        <v>14</v>
      </c>
      <c r="B48" s="3" t="s">
        <v>4</v>
      </c>
      <c r="C48" s="3" t="s">
        <v>50</v>
      </c>
      <c r="D48" s="3" t="s">
        <v>12</v>
      </c>
    </row>
    <row r="49" spans="1:4" x14ac:dyDescent="0.25">
      <c r="A49" s="3">
        <f>IF(D49="Mandiri",COUNTIF($D$6:D49,"Mandiri"),"")</f>
        <v>15</v>
      </c>
      <c r="B49" s="3" t="s">
        <v>4</v>
      </c>
      <c r="C49" s="3" t="s">
        <v>51</v>
      </c>
      <c r="D49" s="3" t="s">
        <v>12</v>
      </c>
    </row>
    <row r="50" spans="1:4" hidden="1" x14ac:dyDescent="0.25">
      <c r="A50" s="3" t="str">
        <f>IF(D50="Mandiri",COUNTIF($D$6:D50,"Mandiri"),"")</f>
        <v/>
      </c>
      <c r="B50" s="3" t="s">
        <v>4</v>
      </c>
      <c r="C50" s="3" t="s">
        <v>52</v>
      </c>
      <c r="D50" s="3" t="s">
        <v>7</v>
      </c>
    </row>
    <row r="51" spans="1:4" x14ac:dyDescent="0.25">
      <c r="A51" s="3">
        <f>IF(D51="Mandiri",COUNTIF($D$6:D51,"Mandiri"),"")</f>
        <v>16</v>
      </c>
      <c r="B51" s="3" t="s">
        <v>4</v>
      </c>
      <c r="C51" s="3" t="s">
        <v>53</v>
      </c>
      <c r="D51" s="3" t="s">
        <v>12</v>
      </c>
    </row>
    <row r="52" spans="1:4" x14ac:dyDescent="0.25">
      <c r="A52" s="3">
        <f>IF(D52="Mandiri",COUNTIF($D$6:D52,"Mandiri"),"")</f>
        <v>17</v>
      </c>
      <c r="B52" s="3" t="s">
        <v>4</v>
      </c>
      <c r="C52" s="3" t="s">
        <v>54</v>
      </c>
      <c r="D52" s="3" t="s">
        <v>12</v>
      </c>
    </row>
    <row r="53" spans="1:4" hidden="1" x14ac:dyDescent="0.25">
      <c r="A53" s="3" t="str">
        <f>IF(D53="Mandiri",COUNTIF($D$6:D53,"Mandiri"),"")</f>
        <v/>
      </c>
      <c r="B53" s="3" t="s">
        <v>4</v>
      </c>
      <c r="C53" s="3" t="s">
        <v>55</v>
      </c>
      <c r="D53" s="3" t="s">
        <v>7</v>
      </c>
    </row>
    <row r="54" spans="1:4" x14ac:dyDescent="0.25">
      <c r="A54" s="3">
        <f>IF(D54="Mandiri",COUNTIF($D$6:D54,"Mandiri"),"")</f>
        <v>18</v>
      </c>
      <c r="B54" s="3" t="s">
        <v>4</v>
      </c>
      <c r="C54" s="3" t="s">
        <v>56</v>
      </c>
      <c r="D54" s="3" t="s">
        <v>12</v>
      </c>
    </row>
    <row r="55" spans="1:4" x14ac:dyDescent="0.25">
      <c r="A55" s="3">
        <f>IF(D55="Mandiri",COUNTIF($D$6:D55,"Mandiri"),"")</f>
        <v>19</v>
      </c>
      <c r="B55" s="3" t="s">
        <v>4</v>
      </c>
      <c r="C55" s="3" t="s">
        <v>57</v>
      </c>
      <c r="D55" s="3" t="s">
        <v>12</v>
      </c>
    </row>
    <row r="56" spans="1:4" x14ac:dyDescent="0.25">
      <c r="A56" s="3">
        <f>IF(D56="Mandiri",COUNTIF($D$6:D56,"Mandiri"),"")</f>
        <v>20</v>
      </c>
      <c r="B56" s="3" t="s">
        <v>4</v>
      </c>
      <c r="C56" s="3" t="s">
        <v>58</v>
      </c>
      <c r="D56" s="3" t="s">
        <v>12</v>
      </c>
    </row>
    <row r="57" spans="1:4" x14ac:dyDescent="0.25">
      <c r="A57" s="3">
        <f>IF(D57="Mandiri",COUNTIF($D$6:D57,"Mandiri"),"")</f>
        <v>21</v>
      </c>
      <c r="B57" s="3" t="s">
        <v>4</v>
      </c>
      <c r="C57" s="3" t="s">
        <v>6</v>
      </c>
      <c r="D57" s="3" t="s">
        <v>12</v>
      </c>
    </row>
    <row r="58" spans="1:4" hidden="1" x14ac:dyDescent="0.25">
      <c r="A58" s="3" t="str">
        <f>IF(D58="Mandiri",COUNTIF($D$6:D58,"Mandiri"),"")</f>
        <v/>
      </c>
      <c r="B58" s="3" t="s">
        <v>4</v>
      </c>
      <c r="C58" s="3" t="s">
        <v>59</v>
      </c>
      <c r="D58" s="3" t="s">
        <v>7</v>
      </c>
    </row>
    <row r="59" spans="1:4" hidden="1" x14ac:dyDescent="0.25">
      <c r="A59" s="3" t="str">
        <f>IF(D59="Mandiri",COUNTIF($D$6:D59,"Mandiri"),"")</f>
        <v/>
      </c>
      <c r="B59" s="3" t="s">
        <v>4</v>
      </c>
      <c r="C59" s="3" t="s">
        <v>60</v>
      </c>
      <c r="D59" s="3" t="s">
        <v>9</v>
      </c>
    </row>
    <row r="60" spans="1:4" hidden="1" x14ac:dyDescent="0.25">
      <c r="A60" s="3" t="str">
        <f>IF(D60="Mandiri",COUNTIF($D$6:D60,"Mandiri"),"")</f>
        <v/>
      </c>
      <c r="B60" s="3" t="s">
        <v>4</v>
      </c>
      <c r="C60" s="3" t="s">
        <v>61</v>
      </c>
      <c r="D60" s="3" t="s">
        <v>9</v>
      </c>
    </row>
    <row r="61" spans="1:4" hidden="1" x14ac:dyDescent="0.25">
      <c r="A61" s="3" t="str">
        <f>IF(D61="Mandiri",COUNTIF($D$6:D61,"Mandiri"),"")</f>
        <v/>
      </c>
      <c r="B61" s="3" t="s">
        <v>4</v>
      </c>
      <c r="C61" s="3" t="s">
        <v>62</v>
      </c>
      <c r="D61" s="3" t="s">
        <v>9</v>
      </c>
    </row>
    <row r="62" spans="1:4" hidden="1" x14ac:dyDescent="0.25">
      <c r="A62" s="3" t="str">
        <f>IF(D62="Mandiri",COUNTIF($D$6:D62,"Mandiri"),"")</f>
        <v/>
      </c>
      <c r="B62" s="3" t="s">
        <v>4</v>
      </c>
      <c r="C62" s="3" t="s">
        <v>63</v>
      </c>
      <c r="D62" s="3" t="s">
        <v>9</v>
      </c>
    </row>
    <row r="63" spans="1:4" hidden="1" x14ac:dyDescent="0.25">
      <c r="A63" s="3" t="str">
        <f>IF(D63="Mandiri",COUNTIF($D$6:D63,"Mandiri"),"")</f>
        <v/>
      </c>
      <c r="B63" s="3" t="s">
        <v>4</v>
      </c>
      <c r="C63" s="3" t="s">
        <v>64</v>
      </c>
      <c r="D63" s="3" t="s">
        <v>7</v>
      </c>
    </row>
    <row r="64" spans="1:4" hidden="1" x14ac:dyDescent="0.25">
      <c r="A64" s="3" t="str">
        <f>IF(D64="Mandiri",COUNTIF($D$6:D64,"Mandiri"),"")</f>
        <v/>
      </c>
      <c r="B64" s="3" t="s">
        <v>65</v>
      </c>
      <c r="C64" s="3" t="s">
        <v>66</v>
      </c>
      <c r="D64" s="3" t="s">
        <v>7</v>
      </c>
    </row>
    <row r="65" spans="1:4" hidden="1" x14ac:dyDescent="0.25">
      <c r="A65" s="3" t="str">
        <f>IF(D65="Mandiri",COUNTIF($D$6:D65,"Mandiri"),"")</f>
        <v/>
      </c>
      <c r="B65" s="3" t="s">
        <v>65</v>
      </c>
      <c r="C65" s="3" t="s">
        <v>67</v>
      </c>
      <c r="D65" s="3" t="s">
        <v>7</v>
      </c>
    </row>
    <row r="66" spans="1:4" hidden="1" x14ac:dyDescent="0.25">
      <c r="A66" s="3" t="str">
        <f>IF(D66="Mandiri",COUNTIF($D$6:D66,"Mandiri"),"")</f>
        <v/>
      </c>
      <c r="B66" s="3" t="s">
        <v>65</v>
      </c>
      <c r="C66" s="3" t="s">
        <v>68</v>
      </c>
      <c r="D66" s="3" t="s">
        <v>7</v>
      </c>
    </row>
    <row r="67" spans="1:4" hidden="1" x14ac:dyDescent="0.25">
      <c r="A67" s="3" t="str">
        <f>IF(D67="Mandiri",COUNTIF($D$6:D67,"Mandiri"),"")</f>
        <v/>
      </c>
      <c r="B67" s="3" t="s">
        <v>65</v>
      </c>
      <c r="C67" s="3" t="s">
        <v>69</v>
      </c>
      <c r="D67" s="3" t="s">
        <v>7</v>
      </c>
    </row>
    <row r="68" spans="1:4" hidden="1" x14ac:dyDescent="0.25">
      <c r="A68" s="3" t="str">
        <f>IF(D68="Mandiri",COUNTIF($D$6:D68,"Mandiri"),"")</f>
        <v/>
      </c>
      <c r="B68" s="3" t="s">
        <v>65</v>
      </c>
      <c r="C68" s="3" t="s">
        <v>70</v>
      </c>
      <c r="D68" s="3" t="s">
        <v>7</v>
      </c>
    </row>
    <row r="69" spans="1:4" hidden="1" x14ac:dyDescent="0.25">
      <c r="A69" s="3" t="str">
        <f>IF(D69="Mandiri",COUNTIF($D$6:D69,"Mandiri"),"")</f>
        <v/>
      </c>
      <c r="B69" s="3" t="s">
        <v>65</v>
      </c>
      <c r="C69" s="3" t="s">
        <v>71</v>
      </c>
      <c r="D69" s="3" t="s">
        <v>9</v>
      </c>
    </row>
    <row r="70" spans="1:4" x14ac:dyDescent="0.25">
      <c r="A70" s="3">
        <f>IF(D70="Mandiri",COUNTIF($D$6:D70,"Mandiri"),"")</f>
        <v>22</v>
      </c>
      <c r="B70" s="3" t="s">
        <v>65</v>
      </c>
      <c r="C70" s="3" t="s">
        <v>72</v>
      </c>
      <c r="D70" s="3" t="s">
        <v>12</v>
      </c>
    </row>
    <row r="71" spans="1:4" hidden="1" x14ac:dyDescent="0.25">
      <c r="A71" s="3" t="str">
        <f>IF(D71="Mandiri",COUNTIF($D$6:D71,"Mandiri"),"")</f>
        <v/>
      </c>
      <c r="B71" s="3" t="s">
        <v>65</v>
      </c>
      <c r="C71" s="3" t="s">
        <v>73</v>
      </c>
      <c r="D71" s="3" t="s">
        <v>7</v>
      </c>
    </row>
    <row r="72" spans="1:4" hidden="1" x14ac:dyDescent="0.25">
      <c r="A72" s="3" t="str">
        <f>IF(D72="Mandiri",COUNTIF($D$6:D72,"Mandiri"),"")</f>
        <v/>
      </c>
      <c r="B72" s="3" t="s">
        <v>65</v>
      </c>
      <c r="C72" s="3" t="s">
        <v>40</v>
      </c>
      <c r="D72" s="3" t="s">
        <v>7</v>
      </c>
    </row>
    <row r="73" spans="1:4" hidden="1" x14ac:dyDescent="0.25">
      <c r="A73" s="3" t="str">
        <f>IF(D73="Mandiri",COUNTIF($D$6:D73,"Mandiri"),"")</f>
        <v/>
      </c>
      <c r="B73" s="3" t="s">
        <v>65</v>
      </c>
      <c r="C73" s="3" t="s">
        <v>74</v>
      </c>
      <c r="D73" s="3" t="s">
        <v>7</v>
      </c>
    </row>
    <row r="74" spans="1:4" hidden="1" x14ac:dyDescent="0.25">
      <c r="A74" s="3" t="str">
        <f>IF(D74="Mandiri",COUNTIF($D$6:D74,"Mandiri"),"")</f>
        <v/>
      </c>
      <c r="B74" s="3" t="s">
        <v>65</v>
      </c>
      <c r="C74" s="3" t="s">
        <v>65</v>
      </c>
      <c r="D74" s="3" t="s">
        <v>7</v>
      </c>
    </row>
    <row r="75" spans="1:4" hidden="1" x14ac:dyDescent="0.25">
      <c r="A75" s="3" t="str">
        <f>IF(D75="Mandiri",COUNTIF($D$6:D75,"Mandiri"),"")</f>
        <v/>
      </c>
      <c r="B75" s="3" t="s">
        <v>65</v>
      </c>
      <c r="C75" s="3" t="s">
        <v>75</v>
      </c>
      <c r="D75" s="3" t="s">
        <v>7</v>
      </c>
    </row>
    <row r="76" spans="1:4" hidden="1" x14ac:dyDescent="0.25">
      <c r="A76" s="3" t="str">
        <f>IF(D76="Mandiri",COUNTIF($D$6:D76,"Mandiri"),"")</f>
        <v/>
      </c>
      <c r="B76" s="3" t="s">
        <v>65</v>
      </c>
      <c r="C76" s="3" t="s">
        <v>76</v>
      </c>
      <c r="D76" s="3" t="s">
        <v>7</v>
      </c>
    </row>
    <row r="77" spans="1:4" hidden="1" x14ac:dyDescent="0.25">
      <c r="A77" s="3" t="str">
        <f>IF(D77="Mandiri",COUNTIF($D$6:D77,"Mandiri"),"")</f>
        <v/>
      </c>
      <c r="B77" s="3" t="s">
        <v>65</v>
      </c>
      <c r="C77" s="3" t="s">
        <v>77</v>
      </c>
      <c r="D77" s="3" t="s">
        <v>7</v>
      </c>
    </row>
    <row r="78" spans="1:4" hidden="1" x14ac:dyDescent="0.25">
      <c r="A78" s="3" t="str">
        <f>IF(D78="Mandiri",COUNTIF($D$6:D78,"Mandiri"),"")</f>
        <v/>
      </c>
      <c r="B78" s="3" t="s">
        <v>65</v>
      </c>
      <c r="C78" s="3" t="s">
        <v>78</v>
      </c>
      <c r="D78" s="3" t="s">
        <v>7</v>
      </c>
    </row>
    <row r="79" spans="1:4" hidden="1" x14ac:dyDescent="0.25">
      <c r="A79" s="3" t="str">
        <f>IF(D79="Mandiri",COUNTIF($D$6:D79,"Mandiri"),"")</f>
        <v/>
      </c>
      <c r="B79" s="3" t="s">
        <v>65</v>
      </c>
      <c r="C79" s="3" t="s">
        <v>79</v>
      </c>
      <c r="D79" s="3" t="s">
        <v>7</v>
      </c>
    </row>
    <row r="80" spans="1:4" x14ac:dyDescent="0.25">
      <c r="A80" s="3">
        <f>IF(D80="Mandiri",COUNTIF($D$6:D80,"Mandiri"),"")</f>
        <v>23</v>
      </c>
      <c r="B80" s="3" t="s">
        <v>65</v>
      </c>
      <c r="C80" s="3" t="s">
        <v>80</v>
      </c>
      <c r="D80" s="3" t="s">
        <v>12</v>
      </c>
    </row>
    <row r="81" spans="1:4" hidden="1" x14ac:dyDescent="0.25">
      <c r="A81" s="3" t="str">
        <f>IF(D81="Mandiri",COUNTIF($D$6:D81,"Mandiri"),"")</f>
        <v/>
      </c>
      <c r="B81" s="3" t="s">
        <v>65</v>
      </c>
      <c r="C81" s="3" t="s">
        <v>81</v>
      </c>
      <c r="D81" s="3" t="s">
        <v>7</v>
      </c>
    </row>
    <row r="82" spans="1:4" x14ac:dyDescent="0.25">
      <c r="A82" s="3">
        <f>IF(D82="Mandiri",COUNTIF($D$6:D82,"Mandiri"),"")</f>
        <v>24</v>
      </c>
      <c r="B82" s="3" t="s">
        <v>65</v>
      </c>
      <c r="C82" s="3" t="s">
        <v>82</v>
      </c>
      <c r="D82" s="3" t="s">
        <v>12</v>
      </c>
    </row>
    <row r="83" spans="1:4" hidden="1" x14ac:dyDescent="0.25">
      <c r="A83" s="3" t="str">
        <f>IF(D83="Mandiri",COUNTIF($D$6:D83,"Mandiri"),"")</f>
        <v/>
      </c>
      <c r="B83" s="3" t="s">
        <v>83</v>
      </c>
      <c r="C83" s="3" t="s">
        <v>84</v>
      </c>
      <c r="D83" s="3" t="s">
        <v>7</v>
      </c>
    </row>
    <row r="84" spans="1:4" hidden="1" x14ac:dyDescent="0.25">
      <c r="A84" s="3" t="str">
        <f>IF(D84="Mandiri",COUNTIF($D$6:D84,"Mandiri"),"")</f>
        <v/>
      </c>
      <c r="B84" s="3" t="s">
        <v>83</v>
      </c>
      <c r="C84" s="3" t="s">
        <v>85</v>
      </c>
      <c r="D84" s="3" t="s">
        <v>7</v>
      </c>
    </row>
    <row r="85" spans="1:4" x14ac:dyDescent="0.25">
      <c r="A85" s="3">
        <f>IF(D85="Mandiri",COUNTIF($D$6:D85,"Mandiri"),"")</f>
        <v>25</v>
      </c>
      <c r="B85" s="3" t="s">
        <v>83</v>
      </c>
      <c r="C85" s="3" t="s">
        <v>86</v>
      </c>
      <c r="D85" s="3" t="s">
        <v>12</v>
      </c>
    </row>
    <row r="86" spans="1:4" x14ac:dyDescent="0.25">
      <c r="A86" s="3">
        <f>IF(D86="Mandiri",COUNTIF($D$6:D86,"Mandiri"),"")</f>
        <v>26</v>
      </c>
      <c r="B86" s="3" t="s">
        <v>83</v>
      </c>
      <c r="C86" s="3" t="s">
        <v>83</v>
      </c>
      <c r="D86" s="3" t="s">
        <v>12</v>
      </c>
    </row>
    <row r="87" spans="1:4" hidden="1" x14ac:dyDescent="0.25">
      <c r="A87" s="3" t="str">
        <f>IF(D87="Mandiri",COUNTIF($D$6:D87,"Mandiri"),"")</f>
        <v/>
      </c>
      <c r="B87" s="3" t="s">
        <v>83</v>
      </c>
      <c r="C87" s="3" t="s">
        <v>87</v>
      </c>
      <c r="D87" s="3" t="s">
        <v>7</v>
      </c>
    </row>
    <row r="88" spans="1:4" hidden="1" x14ac:dyDescent="0.25">
      <c r="A88" s="3" t="str">
        <f>IF(D88="Mandiri",COUNTIF($D$6:D88,"Mandiri"),"")</f>
        <v/>
      </c>
      <c r="B88" s="3" t="s">
        <v>83</v>
      </c>
      <c r="C88" s="3" t="s">
        <v>88</v>
      </c>
      <c r="D88" s="3" t="s">
        <v>7</v>
      </c>
    </row>
    <row r="89" spans="1:4" hidden="1" x14ac:dyDescent="0.25">
      <c r="A89" s="3" t="str">
        <f>IF(D89="Mandiri",COUNTIF($D$6:D89,"Mandiri"),"")</f>
        <v/>
      </c>
      <c r="B89" s="3" t="s">
        <v>83</v>
      </c>
      <c r="C89" s="3" t="s">
        <v>89</v>
      </c>
      <c r="D89" s="3" t="s">
        <v>7</v>
      </c>
    </row>
    <row r="90" spans="1:4" hidden="1" x14ac:dyDescent="0.25">
      <c r="A90" s="3" t="str">
        <f>IF(D90="Mandiri",COUNTIF($D$6:D90,"Mandiri"),"")</f>
        <v/>
      </c>
      <c r="B90" s="3" t="s">
        <v>83</v>
      </c>
      <c r="C90" s="3" t="s">
        <v>90</v>
      </c>
      <c r="D90" s="3" t="s">
        <v>7</v>
      </c>
    </row>
    <row r="91" spans="1:4" hidden="1" x14ac:dyDescent="0.25">
      <c r="A91" s="3" t="str">
        <f>IF(D91="Mandiri",COUNTIF($D$6:D91,"Mandiri"),"")</f>
        <v/>
      </c>
      <c r="B91" s="3" t="s">
        <v>83</v>
      </c>
      <c r="C91" s="3" t="s">
        <v>91</v>
      </c>
      <c r="D91" s="3" t="s">
        <v>7</v>
      </c>
    </row>
    <row r="92" spans="1:4" hidden="1" x14ac:dyDescent="0.25">
      <c r="A92" s="3" t="str">
        <f>IF(D92="Mandiri",COUNTIF($D$6:D92,"Mandiri"),"")</f>
        <v/>
      </c>
      <c r="B92" s="3" t="s">
        <v>83</v>
      </c>
      <c r="C92" s="3" t="s">
        <v>92</v>
      </c>
      <c r="D92" s="3" t="s">
        <v>7</v>
      </c>
    </row>
    <row r="93" spans="1:4" hidden="1" x14ac:dyDescent="0.25">
      <c r="A93" s="3" t="str">
        <f>IF(D93="Mandiri",COUNTIF($D$6:D93,"Mandiri"),"")</f>
        <v/>
      </c>
      <c r="B93" s="3" t="s">
        <v>83</v>
      </c>
      <c r="C93" s="3" t="s">
        <v>93</v>
      </c>
      <c r="D93" s="3" t="s">
        <v>7</v>
      </c>
    </row>
    <row r="94" spans="1:4" hidden="1" x14ac:dyDescent="0.25">
      <c r="A94" s="3" t="str">
        <f>IF(D94="Mandiri",COUNTIF($D$6:D94,"Mandiri"),"")</f>
        <v/>
      </c>
      <c r="B94" s="3" t="s">
        <v>83</v>
      </c>
      <c r="C94" s="3" t="s">
        <v>94</v>
      </c>
      <c r="D94" s="3" t="s">
        <v>7</v>
      </c>
    </row>
    <row r="95" spans="1:4" hidden="1" x14ac:dyDescent="0.25">
      <c r="A95" s="3" t="str">
        <f>IF(D95="Mandiri",COUNTIF($D$6:D95,"Mandiri"),"")</f>
        <v/>
      </c>
      <c r="B95" s="3" t="s">
        <v>83</v>
      </c>
      <c r="C95" s="3" t="s">
        <v>95</v>
      </c>
      <c r="D95" s="3" t="s">
        <v>7</v>
      </c>
    </row>
    <row r="96" spans="1:4" hidden="1" x14ac:dyDescent="0.25">
      <c r="A96" s="3" t="str">
        <f>IF(D96="Mandiri",COUNTIF($D$6:D96,"Mandiri"),"")</f>
        <v/>
      </c>
      <c r="B96" s="3" t="s">
        <v>83</v>
      </c>
      <c r="C96" s="3" t="s">
        <v>96</v>
      </c>
      <c r="D96" s="3" t="s">
        <v>7</v>
      </c>
    </row>
    <row r="97" spans="1:4" hidden="1" x14ac:dyDescent="0.25">
      <c r="A97" s="3" t="str">
        <f>IF(D97="Mandiri",COUNTIF($D$6:D97,"Mandiri"),"")</f>
        <v/>
      </c>
      <c r="B97" s="3" t="s">
        <v>83</v>
      </c>
      <c r="C97" s="3" t="s">
        <v>97</v>
      </c>
      <c r="D97" s="3" t="s">
        <v>7</v>
      </c>
    </row>
    <row r="98" spans="1:4" hidden="1" x14ac:dyDescent="0.25">
      <c r="A98" s="3" t="str">
        <f>IF(D98="Mandiri",COUNTIF($D$6:D98,"Mandiri"),"")</f>
        <v/>
      </c>
      <c r="B98" s="3" t="s">
        <v>83</v>
      </c>
      <c r="C98" s="3" t="s">
        <v>98</v>
      </c>
      <c r="D98" s="3" t="s">
        <v>7</v>
      </c>
    </row>
    <row r="99" spans="1:4" hidden="1" x14ac:dyDescent="0.25">
      <c r="A99" s="3" t="str">
        <f>IF(D99="Mandiri",COUNTIF($D$6:D99,"Mandiri"),"")</f>
        <v/>
      </c>
      <c r="B99" s="3" t="s">
        <v>83</v>
      </c>
      <c r="C99" s="3" t="s">
        <v>99</v>
      </c>
      <c r="D99" s="3" t="s">
        <v>7</v>
      </c>
    </row>
    <row r="100" spans="1:4" hidden="1" x14ac:dyDescent="0.25">
      <c r="A100" s="3" t="str">
        <f>IF(D100="Mandiri",COUNTIF($D$6:D100,"Mandiri"),"")</f>
        <v/>
      </c>
      <c r="B100" s="3" t="s">
        <v>100</v>
      </c>
      <c r="C100" s="3" t="s">
        <v>101</v>
      </c>
      <c r="D100" s="3" t="s">
        <v>7</v>
      </c>
    </row>
    <row r="101" spans="1:4" x14ac:dyDescent="0.25">
      <c r="A101" s="3">
        <f>IF(D101="Mandiri",COUNTIF($D$6:D101,"Mandiri"),"")</f>
        <v>27</v>
      </c>
      <c r="B101" s="3" t="s">
        <v>100</v>
      </c>
      <c r="C101" s="3" t="s">
        <v>102</v>
      </c>
      <c r="D101" s="3" t="s">
        <v>12</v>
      </c>
    </row>
    <row r="102" spans="1:4" x14ac:dyDescent="0.25">
      <c r="A102" s="3">
        <f>IF(D102="Mandiri",COUNTIF($D$6:D102,"Mandiri"),"")</f>
        <v>28</v>
      </c>
      <c r="B102" s="3" t="s">
        <v>100</v>
      </c>
      <c r="C102" s="3" t="s">
        <v>103</v>
      </c>
      <c r="D102" s="3" t="s">
        <v>12</v>
      </c>
    </row>
    <row r="103" spans="1:4" x14ac:dyDescent="0.25">
      <c r="A103" s="3">
        <f>IF(D103="Mandiri",COUNTIF($D$6:D103,"Mandiri"),"")</f>
        <v>29</v>
      </c>
      <c r="B103" s="3" t="s">
        <v>100</v>
      </c>
      <c r="C103" s="3" t="s">
        <v>100</v>
      </c>
      <c r="D103" s="3" t="s">
        <v>12</v>
      </c>
    </row>
    <row r="104" spans="1:4" x14ac:dyDescent="0.25">
      <c r="A104" s="3">
        <f>IF(D104="Mandiri",COUNTIF($D$6:D104,"Mandiri"),"")</f>
        <v>30</v>
      </c>
      <c r="B104" s="3" t="s">
        <v>100</v>
      </c>
      <c r="C104" s="3" t="s">
        <v>104</v>
      </c>
      <c r="D104" s="3" t="s">
        <v>12</v>
      </c>
    </row>
    <row r="105" spans="1:4" x14ac:dyDescent="0.25">
      <c r="A105" s="3">
        <f>IF(D105="Mandiri",COUNTIF($D$6:D105,"Mandiri"),"")</f>
        <v>31</v>
      </c>
      <c r="B105" s="3" t="s">
        <v>100</v>
      </c>
      <c r="C105" s="3" t="s">
        <v>105</v>
      </c>
      <c r="D105" s="3" t="s">
        <v>12</v>
      </c>
    </row>
    <row r="106" spans="1:4" x14ac:dyDescent="0.25">
      <c r="A106" s="3">
        <f>IF(D106="Mandiri",COUNTIF($D$6:D106,"Mandiri"),"")</f>
        <v>32</v>
      </c>
      <c r="B106" s="3" t="s">
        <v>100</v>
      </c>
      <c r="C106" s="3" t="s">
        <v>106</v>
      </c>
      <c r="D106" s="3" t="s">
        <v>12</v>
      </c>
    </row>
    <row r="107" spans="1:4" x14ac:dyDescent="0.25">
      <c r="A107" s="3">
        <f>IF(D107="Mandiri",COUNTIF($D$6:D107,"Mandiri"),"")</f>
        <v>33</v>
      </c>
      <c r="B107" s="3" t="s">
        <v>100</v>
      </c>
      <c r="C107" s="3" t="s">
        <v>107</v>
      </c>
      <c r="D107" s="3" t="s">
        <v>12</v>
      </c>
    </row>
    <row r="108" spans="1:4" hidden="1" x14ac:dyDescent="0.25">
      <c r="A108" s="3" t="str">
        <f>IF(D108="Mandiri",COUNTIF($D$6:D108,"Mandiri"),"")</f>
        <v/>
      </c>
      <c r="B108" s="3" t="s">
        <v>100</v>
      </c>
      <c r="C108" s="3" t="s">
        <v>108</v>
      </c>
      <c r="D108" s="3" t="s">
        <v>7</v>
      </c>
    </row>
    <row r="109" spans="1:4" hidden="1" x14ac:dyDescent="0.25">
      <c r="A109" s="3" t="str">
        <f>IF(D109="Mandiri",COUNTIF($D$6:D109,"Mandiri"),"")</f>
        <v/>
      </c>
      <c r="B109" s="3" t="s">
        <v>109</v>
      </c>
      <c r="C109" s="3" t="s">
        <v>110</v>
      </c>
      <c r="D109" s="3" t="s">
        <v>9</v>
      </c>
    </row>
    <row r="110" spans="1:4" hidden="1" x14ac:dyDescent="0.25">
      <c r="A110" s="3" t="str">
        <f>IF(D110="Mandiri",COUNTIF($D$6:D110,"Mandiri"),"")</f>
        <v/>
      </c>
      <c r="B110" s="3" t="s">
        <v>109</v>
      </c>
      <c r="C110" s="3" t="s">
        <v>111</v>
      </c>
      <c r="D110" s="3" t="s">
        <v>7</v>
      </c>
    </row>
    <row r="111" spans="1:4" x14ac:dyDescent="0.25">
      <c r="A111" s="3">
        <f>IF(D111="Mandiri",COUNTIF($D$6:D111,"Mandiri"),"")</f>
        <v>34</v>
      </c>
      <c r="B111" s="3" t="s">
        <v>109</v>
      </c>
      <c r="C111" s="3" t="s">
        <v>109</v>
      </c>
      <c r="D111" s="3" t="s">
        <v>12</v>
      </c>
    </row>
    <row r="112" spans="1:4" hidden="1" x14ac:dyDescent="0.25">
      <c r="A112" s="3" t="str">
        <f>IF(D112="Mandiri",COUNTIF($D$6:D112,"Mandiri"),"")</f>
        <v/>
      </c>
      <c r="B112" s="3" t="s">
        <v>109</v>
      </c>
      <c r="C112" s="3" t="s">
        <v>112</v>
      </c>
      <c r="D112" s="3" t="s">
        <v>7</v>
      </c>
    </row>
    <row r="113" spans="1:4" hidden="1" x14ac:dyDescent="0.25">
      <c r="A113" s="3" t="str">
        <f>IF(D113="Mandiri",COUNTIF($D$6:D113,"Mandiri"),"")</f>
        <v/>
      </c>
      <c r="B113" s="3" t="s">
        <v>109</v>
      </c>
      <c r="C113" s="3" t="s">
        <v>113</v>
      </c>
      <c r="D113" s="3" t="s">
        <v>7</v>
      </c>
    </row>
    <row r="114" spans="1:4" hidden="1" x14ac:dyDescent="0.25">
      <c r="A114" s="3" t="str">
        <f>IF(D114="Mandiri",COUNTIF($D$6:D114,"Mandiri"),"")</f>
        <v/>
      </c>
      <c r="B114" s="3" t="s">
        <v>109</v>
      </c>
      <c r="C114" s="3" t="s">
        <v>114</v>
      </c>
      <c r="D114" s="3" t="s">
        <v>9</v>
      </c>
    </row>
    <row r="115" spans="1:4" hidden="1" x14ac:dyDescent="0.25">
      <c r="A115" s="3" t="str">
        <f>IF(D115="Mandiri",COUNTIF($D$6:D115,"Mandiri"),"")</f>
        <v/>
      </c>
      <c r="B115" s="3" t="s">
        <v>109</v>
      </c>
      <c r="C115" s="3" t="s">
        <v>51</v>
      </c>
      <c r="D115" s="3" t="s">
        <v>7</v>
      </c>
    </row>
    <row r="116" spans="1:4" x14ac:dyDescent="0.25">
      <c r="A116" s="3">
        <f>IF(D116="Mandiri",COUNTIF($D$6:D116,"Mandiri"),"")</f>
        <v>35</v>
      </c>
      <c r="B116" s="3" t="s">
        <v>109</v>
      </c>
      <c r="C116" s="3" t="s">
        <v>115</v>
      </c>
      <c r="D116" s="3" t="s">
        <v>12</v>
      </c>
    </row>
    <row r="117" spans="1:4" x14ac:dyDescent="0.25">
      <c r="A117" s="3">
        <f>IF(D117="Mandiri",COUNTIF($D$6:D117,"Mandiri"),"")</f>
        <v>36</v>
      </c>
      <c r="B117" s="3" t="s">
        <v>116</v>
      </c>
      <c r="C117" s="3" t="s">
        <v>117</v>
      </c>
      <c r="D117" s="3" t="s">
        <v>12</v>
      </c>
    </row>
    <row r="118" spans="1:4" hidden="1" x14ac:dyDescent="0.25">
      <c r="A118" s="3" t="str">
        <f>IF(D118="Mandiri",COUNTIF($D$6:D118,"Mandiri"),"")</f>
        <v/>
      </c>
      <c r="B118" s="3" t="s">
        <v>116</v>
      </c>
      <c r="C118" s="3" t="s">
        <v>118</v>
      </c>
      <c r="D118" s="3" t="s">
        <v>7</v>
      </c>
    </row>
    <row r="119" spans="1:4" hidden="1" x14ac:dyDescent="0.25">
      <c r="A119" s="3" t="str">
        <f>IF(D119="Mandiri",COUNTIF($D$6:D119,"Mandiri"),"")</f>
        <v/>
      </c>
      <c r="B119" s="3" t="s">
        <v>116</v>
      </c>
      <c r="C119" s="3" t="s">
        <v>119</v>
      </c>
      <c r="D119" s="3" t="s">
        <v>7</v>
      </c>
    </row>
    <row r="120" spans="1:4" x14ac:dyDescent="0.25">
      <c r="A120" s="3">
        <f>IF(D120="Mandiri",COUNTIF($D$6:D120,"Mandiri"),"")</f>
        <v>37</v>
      </c>
      <c r="B120" s="3" t="s">
        <v>116</v>
      </c>
      <c r="C120" s="3" t="s">
        <v>120</v>
      </c>
      <c r="D120" s="3" t="s">
        <v>12</v>
      </c>
    </row>
    <row r="121" spans="1:4" hidden="1" x14ac:dyDescent="0.25">
      <c r="A121" s="3" t="str">
        <f>IF(D121="Mandiri",COUNTIF($D$6:D121,"Mandiri"),"")</f>
        <v/>
      </c>
      <c r="B121" s="3" t="s">
        <v>116</v>
      </c>
      <c r="C121" s="3" t="s">
        <v>121</v>
      </c>
      <c r="D121" s="3" t="s">
        <v>7</v>
      </c>
    </row>
    <row r="122" spans="1:4" x14ac:dyDescent="0.25">
      <c r="A122" s="3">
        <f>IF(D122="Mandiri",COUNTIF($D$6:D122,"Mandiri"),"")</f>
        <v>38</v>
      </c>
      <c r="B122" s="3" t="s">
        <v>116</v>
      </c>
      <c r="C122" s="3" t="s">
        <v>122</v>
      </c>
      <c r="D122" s="3" t="s">
        <v>12</v>
      </c>
    </row>
    <row r="123" spans="1:4" hidden="1" x14ac:dyDescent="0.25">
      <c r="A123" s="3" t="str">
        <f>IF(D123="Mandiri",COUNTIF($D$6:D123,"Mandiri"),"")</f>
        <v/>
      </c>
      <c r="B123" s="3" t="s">
        <v>116</v>
      </c>
      <c r="C123" s="3" t="s">
        <v>42</v>
      </c>
      <c r="D123" s="3" t="s">
        <v>7</v>
      </c>
    </row>
    <row r="124" spans="1:4" x14ac:dyDescent="0.25">
      <c r="A124" s="3">
        <f>IF(D124="Mandiri",COUNTIF($D$6:D124,"Mandiri"),"")</f>
        <v>39</v>
      </c>
      <c r="B124" s="3" t="s">
        <v>116</v>
      </c>
      <c r="C124" s="3" t="s">
        <v>116</v>
      </c>
      <c r="D124" s="3" t="s">
        <v>12</v>
      </c>
    </row>
    <row r="125" spans="1:4" hidden="1" x14ac:dyDescent="0.25">
      <c r="A125" s="3" t="str">
        <f>IF(D125="Mandiri",COUNTIF($D$6:D125,"Mandiri"),"")</f>
        <v/>
      </c>
      <c r="B125" s="3" t="s">
        <v>116</v>
      </c>
      <c r="C125" s="3" t="s">
        <v>123</v>
      </c>
      <c r="D125" s="3" t="s">
        <v>7</v>
      </c>
    </row>
    <row r="126" spans="1:4" x14ac:dyDescent="0.25">
      <c r="A126" s="3">
        <f>IF(D126="Mandiri",COUNTIF($D$6:D126,"Mandiri"),"")</f>
        <v>40</v>
      </c>
      <c r="B126" s="3" t="s">
        <v>116</v>
      </c>
      <c r="C126" s="3" t="s">
        <v>124</v>
      </c>
      <c r="D126" s="3" t="s">
        <v>12</v>
      </c>
    </row>
    <row r="127" spans="1:4" hidden="1" x14ac:dyDescent="0.25">
      <c r="A127" s="3" t="str">
        <f>IF(D127="Mandiri",COUNTIF($D$6:D127,"Mandiri"),"")</f>
        <v/>
      </c>
      <c r="B127" s="3" t="s">
        <v>116</v>
      </c>
      <c r="C127" s="3" t="s">
        <v>125</v>
      </c>
      <c r="D127" s="3" t="s">
        <v>7</v>
      </c>
    </row>
    <row r="128" spans="1:4" hidden="1" x14ac:dyDescent="0.25">
      <c r="A128" s="3" t="str">
        <f>IF(D128="Mandiri",COUNTIF($D$6:D128,"Mandiri"),"")</f>
        <v/>
      </c>
      <c r="B128" s="3" t="s">
        <v>126</v>
      </c>
      <c r="C128" s="3" t="s">
        <v>127</v>
      </c>
      <c r="D128" s="3" t="s">
        <v>7</v>
      </c>
    </row>
    <row r="129" spans="1:4" hidden="1" x14ac:dyDescent="0.25">
      <c r="A129" s="3" t="str">
        <f>IF(D129="Mandiri",COUNTIF($D$6:D129,"Mandiri"),"")</f>
        <v/>
      </c>
      <c r="B129" s="3" t="s">
        <v>126</v>
      </c>
      <c r="C129" s="3" t="s">
        <v>128</v>
      </c>
      <c r="D129" s="3" t="s">
        <v>9</v>
      </c>
    </row>
    <row r="130" spans="1:4" hidden="1" x14ac:dyDescent="0.25">
      <c r="A130" s="3" t="str">
        <f>IF(D130="Mandiri",COUNTIF($D$6:D130,"Mandiri"),"")</f>
        <v/>
      </c>
      <c r="B130" s="3" t="s">
        <v>126</v>
      </c>
      <c r="C130" s="3" t="s">
        <v>129</v>
      </c>
      <c r="D130" s="3" t="s">
        <v>7</v>
      </c>
    </row>
    <row r="131" spans="1:4" hidden="1" x14ac:dyDescent="0.25">
      <c r="A131" s="3" t="str">
        <f>IF(D131="Mandiri",COUNTIF($D$6:D131,"Mandiri"),"")</f>
        <v/>
      </c>
      <c r="B131" s="3" t="s">
        <v>126</v>
      </c>
      <c r="C131" s="3" t="s">
        <v>130</v>
      </c>
      <c r="D131" s="3" t="s">
        <v>9</v>
      </c>
    </row>
    <row r="132" spans="1:4" hidden="1" x14ac:dyDescent="0.25">
      <c r="A132" s="3" t="str">
        <f>IF(D132="Mandiri",COUNTIF($D$6:D132,"Mandiri"),"")</f>
        <v/>
      </c>
      <c r="B132" s="3" t="s">
        <v>126</v>
      </c>
      <c r="C132" s="3" t="s">
        <v>131</v>
      </c>
      <c r="D132" s="3" t="s">
        <v>7</v>
      </c>
    </row>
    <row r="133" spans="1:4" hidden="1" x14ac:dyDescent="0.25">
      <c r="A133" s="3" t="str">
        <f>IF(D133="Mandiri",COUNTIF($D$6:D133,"Mandiri"),"")</f>
        <v/>
      </c>
      <c r="B133" s="3" t="s">
        <v>126</v>
      </c>
      <c r="C133" s="3" t="s">
        <v>132</v>
      </c>
      <c r="D133" s="3" t="s">
        <v>7</v>
      </c>
    </row>
    <row r="134" spans="1:4" hidden="1" x14ac:dyDescent="0.25">
      <c r="A134" s="3" t="str">
        <f>IF(D134="Mandiri",COUNTIF($D$6:D134,"Mandiri"),"")</f>
        <v/>
      </c>
      <c r="B134" s="3" t="s">
        <v>126</v>
      </c>
      <c r="C134" s="3" t="s">
        <v>126</v>
      </c>
      <c r="D134" s="3" t="s">
        <v>7</v>
      </c>
    </row>
    <row r="135" spans="1:4" hidden="1" x14ac:dyDescent="0.25">
      <c r="A135" s="3" t="str">
        <f>IF(D135="Mandiri",COUNTIF($D$6:D135,"Mandiri"),"")</f>
        <v/>
      </c>
      <c r="B135" s="3" t="s">
        <v>126</v>
      </c>
      <c r="C135" s="3" t="s">
        <v>133</v>
      </c>
      <c r="D135" s="3" t="s">
        <v>7</v>
      </c>
    </row>
    <row r="136" spans="1:4" hidden="1" x14ac:dyDescent="0.25">
      <c r="A136" s="3" t="str">
        <f>IF(D136="Mandiri",COUNTIF($D$6:D136,"Mandiri"),"")</f>
        <v/>
      </c>
      <c r="B136" s="3" t="s">
        <v>126</v>
      </c>
      <c r="C136" s="3" t="s">
        <v>134</v>
      </c>
      <c r="D136" s="3" t="s">
        <v>9</v>
      </c>
    </row>
    <row r="137" spans="1:4" hidden="1" x14ac:dyDescent="0.25">
      <c r="A137" s="3" t="str">
        <f>IF(D137="Mandiri",COUNTIF($D$6:D137,"Mandiri"),"")</f>
        <v/>
      </c>
      <c r="B137" s="3" t="s">
        <v>126</v>
      </c>
      <c r="C137" s="3" t="s">
        <v>135</v>
      </c>
      <c r="D137" s="3" t="s">
        <v>7</v>
      </c>
    </row>
    <row r="138" spans="1:4" hidden="1" x14ac:dyDescent="0.25">
      <c r="A138" s="3" t="str">
        <f>IF(D138="Mandiri",COUNTIF($D$6:D138,"Mandiri"),"")</f>
        <v/>
      </c>
      <c r="B138" s="3" t="s">
        <v>126</v>
      </c>
      <c r="C138" s="3" t="s">
        <v>136</v>
      </c>
      <c r="D138" s="3" t="s">
        <v>9</v>
      </c>
    </row>
    <row r="139" spans="1:4" hidden="1" x14ac:dyDescent="0.25">
      <c r="A139" s="3" t="str">
        <f>IF(D139="Mandiri",COUNTIF($D$6:D139,"Mandiri"),"")</f>
        <v/>
      </c>
      <c r="B139" s="3" t="s">
        <v>126</v>
      </c>
      <c r="C139" s="3" t="s">
        <v>137</v>
      </c>
      <c r="D139" s="3" t="s">
        <v>7</v>
      </c>
    </row>
    <row r="140" spans="1:4" hidden="1" x14ac:dyDescent="0.25">
      <c r="A140" s="3" t="str">
        <f>IF(D140="Mandiri",COUNTIF($D$6:D140,"Mandiri"),"")</f>
        <v/>
      </c>
      <c r="B140" s="3" t="s">
        <v>126</v>
      </c>
      <c r="C140" s="3" t="s">
        <v>138</v>
      </c>
      <c r="D140" s="3" t="s">
        <v>7</v>
      </c>
    </row>
    <row r="141" spans="1:4" hidden="1" x14ac:dyDescent="0.25">
      <c r="A141" s="3" t="str">
        <f>IF(D141="Mandiri",COUNTIF($D$6:D141,"Mandiri"),"")</f>
        <v/>
      </c>
      <c r="B141" s="3" t="s">
        <v>126</v>
      </c>
      <c r="C141" s="3" t="s">
        <v>139</v>
      </c>
      <c r="D141" s="3" t="s">
        <v>7</v>
      </c>
    </row>
    <row r="142" spans="1:4" hidden="1" x14ac:dyDescent="0.25">
      <c r="A142" s="3" t="str">
        <f>IF(D142="Mandiri",COUNTIF($D$6:D142,"Mandiri"),"")</f>
        <v/>
      </c>
      <c r="B142" s="3" t="s">
        <v>126</v>
      </c>
      <c r="C142" s="3" t="s">
        <v>140</v>
      </c>
      <c r="D142" s="3" t="s">
        <v>9</v>
      </c>
    </row>
    <row r="143" spans="1:4" hidden="1" x14ac:dyDescent="0.25">
      <c r="A143" s="3" t="str">
        <f>IF(D143="Mandiri",COUNTIF($D$6:D143,"Mandiri"),"")</f>
        <v/>
      </c>
      <c r="B143" s="3" t="s">
        <v>126</v>
      </c>
      <c r="C143" s="3" t="s">
        <v>82</v>
      </c>
      <c r="D143" s="3" t="s">
        <v>7</v>
      </c>
    </row>
    <row r="144" spans="1:4" hidden="1" x14ac:dyDescent="0.25">
      <c r="A144" s="3" t="str">
        <f>IF(D144="Mandiri",COUNTIF($D$6:D144,"Mandiri"),"")</f>
        <v/>
      </c>
      <c r="B144" s="1" t="s">
        <v>126</v>
      </c>
      <c r="C144" s="1" t="s">
        <v>167</v>
      </c>
      <c r="D144" s="3" t="s">
        <v>9</v>
      </c>
    </row>
    <row r="145" spans="1:4" hidden="1" x14ac:dyDescent="0.25">
      <c r="A145" s="3" t="str">
        <f>IF(D145="Mandiri",COUNTIF($D$6:D145,"Mandiri"),"")</f>
        <v/>
      </c>
      <c r="B145" s="3" t="s">
        <v>141</v>
      </c>
      <c r="C145" s="3" t="s">
        <v>72</v>
      </c>
      <c r="D145" s="3" t="s">
        <v>7</v>
      </c>
    </row>
    <row r="146" spans="1:4" x14ac:dyDescent="0.25">
      <c r="A146" s="3">
        <f>IF(D146="Mandiri",COUNTIF($D$6:D146,"Mandiri"),"")</f>
        <v>41</v>
      </c>
      <c r="B146" s="3" t="s">
        <v>141</v>
      </c>
      <c r="C146" s="3" t="s">
        <v>142</v>
      </c>
      <c r="D146" s="3" t="s">
        <v>12</v>
      </c>
    </row>
    <row r="147" spans="1:4" x14ac:dyDescent="0.25">
      <c r="A147" s="3">
        <f>IF(D147="Mandiri",COUNTIF($D$6:D147,"Mandiri"),"")</f>
        <v>42</v>
      </c>
      <c r="B147" s="3" t="s">
        <v>141</v>
      </c>
      <c r="C147" s="3" t="s">
        <v>143</v>
      </c>
      <c r="D147" s="3" t="s">
        <v>12</v>
      </c>
    </row>
    <row r="148" spans="1:4" hidden="1" x14ac:dyDescent="0.25">
      <c r="A148" s="3" t="str">
        <f>IF(D148="Mandiri",COUNTIF($D$6:D148,"Mandiri"),"")</f>
        <v/>
      </c>
      <c r="B148" s="3" t="s">
        <v>141</v>
      </c>
      <c r="C148" s="3" t="s">
        <v>144</v>
      </c>
      <c r="D148" s="3" t="s">
        <v>7</v>
      </c>
    </row>
    <row r="149" spans="1:4" x14ac:dyDescent="0.25">
      <c r="A149" s="3">
        <f>IF(D149="Mandiri",COUNTIF($D$6:D149,"Mandiri"),"")</f>
        <v>43</v>
      </c>
      <c r="B149" s="3" t="s">
        <v>141</v>
      </c>
      <c r="C149" s="3" t="s">
        <v>145</v>
      </c>
      <c r="D149" s="3" t="s">
        <v>12</v>
      </c>
    </row>
    <row r="150" spans="1:4" x14ac:dyDescent="0.25">
      <c r="A150" s="3">
        <f>IF(D150="Mandiri",COUNTIF($D$6:D150,"Mandiri"),"")</f>
        <v>44</v>
      </c>
      <c r="B150" s="3" t="s">
        <v>141</v>
      </c>
      <c r="C150" s="3" t="s">
        <v>146</v>
      </c>
      <c r="D150" s="3" t="s">
        <v>12</v>
      </c>
    </row>
    <row r="151" spans="1:4" hidden="1" x14ac:dyDescent="0.25">
      <c r="A151" s="3" t="str">
        <f>IF(D151="Mandiri",COUNTIF($D$6:D151,"Mandiri"),"")</f>
        <v/>
      </c>
      <c r="B151" s="3" t="s">
        <v>141</v>
      </c>
      <c r="C151" s="3" t="s">
        <v>141</v>
      </c>
      <c r="D151" s="3" t="s">
        <v>7</v>
      </c>
    </row>
    <row r="152" spans="1:4" x14ac:dyDescent="0.25">
      <c r="A152" s="3">
        <f>IF(D152="Mandiri",COUNTIF($D$6:D152,"Mandiri"),"")</f>
        <v>45</v>
      </c>
      <c r="B152" s="3" t="s">
        <v>141</v>
      </c>
      <c r="C152" s="3" t="s">
        <v>147</v>
      </c>
      <c r="D152" s="3" t="s">
        <v>12</v>
      </c>
    </row>
    <row r="153" spans="1:4" hidden="1" x14ac:dyDescent="0.25">
      <c r="A153" s="3" t="str">
        <f>IF(D153="Mandiri",COUNTIF($D$6:D153,"Mandiri"),"")</f>
        <v/>
      </c>
      <c r="B153" s="3" t="s">
        <v>141</v>
      </c>
      <c r="C153" s="3" t="s">
        <v>148</v>
      </c>
      <c r="D153" s="3" t="s">
        <v>7</v>
      </c>
    </row>
    <row r="154" spans="1:4" hidden="1" x14ac:dyDescent="0.25">
      <c r="A154" s="3" t="str">
        <f>IF(D154="Mandiri",COUNTIF($D$6:D154,"Mandiri"),"")</f>
        <v/>
      </c>
      <c r="B154" s="3" t="s">
        <v>141</v>
      </c>
      <c r="C154" s="3" t="s">
        <v>149</v>
      </c>
      <c r="D154" s="3" t="s">
        <v>7</v>
      </c>
    </row>
    <row r="155" spans="1:4" hidden="1" x14ac:dyDescent="0.25">
      <c r="A155" s="3" t="str">
        <f>IF(D155="Mandiri",COUNTIF($D$6:D155,"Mandiri"),"")</f>
        <v/>
      </c>
      <c r="B155" s="3" t="s">
        <v>141</v>
      </c>
      <c r="C155" s="3" t="s">
        <v>150</v>
      </c>
      <c r="D155" s="3" t="s">
        <v>7</v>
      </c>
    </row>
    <row r="156" spans="1:4" hidden="1" x14ac:dyDescent="0.25">
      <c r="A156" s="3" t="str">
        <f>IF(D156="Mandiri",COUNTIF($D$6:D156,"Mandiri"),"")</f>
        <v/>
      </c>
      <c r="B156" s="3" t="s">
        <v>141</v>
      </c>
      <c r="C156" s="3" t="s">
        <v>151</v>
      </c>
      <c r="D156" s="3" t="s">
        <v>7</v>
      </c>
    </row>
    <row r="157" spans="1:4" hidden="1" x14ac:dyDescent="0.25">
      <c r="A157" s="3" t="str">
        <f>IF(D157="Mandiri",COUNTIF($D$6:D157,"Mandiri"),"")</f>
        <v/>
      </c>
      <c r="B157" s="3" t="s">
        <v>141</v>
      </c>
      <c r="C157" s="3" t="s">
        <v>152</v>
      </c>
      <c r="D157" s="3" t="s">
        <v>9</v>
      </c>
    </row>
    <row r="158" spans="1:4" hidden="1" x14ac:dyDescent="0.25">
      <c r="A158" s="3" t="str">
        <f>IF(D158="Mandiri",COUNTIF($D$6:D158,"Mandiri"),"")</f>
        <v/>
      </c>
      <c r="B158" s="3" t="s">
        <v>141</v>
      </c>
      <c r="C158" s="3" t="s">
        <v>153</v>
      </c>
      <c r="D158" s="3" t="s">
        <v>7</v>
      </c>
    </row>
    <row r="159" spans="1:4" hidden="1" x14ac:dyDescent="0.25">
      <c r="A159" s="3" t="str">
        <f>IF(D159="Mandiri",COUNTIF($D$6:D159,"Mandiri"),"")</f>
        <v/>
      </c>
      <c r="B159" s="3" t="s">
        <v>141</v>
      </c>
      <c r="C159" s="3" t="s">
        <v>154</v>
      </c>
      <c r="D159" s="3" t="s">
        <v>7</v>
      </c>
    </row>
    <row r="160" spans="1:4" hidden="1" x14ac:dyDescent="0.25">
      <c r="A160" s="3" t="str">
        <f>IF(D160="Mandiri",COUNTIF($D$6:D160,"Mandiri"),"")</f>
        <v/>
      </c>
      <c r="B160" s="3" t="s">
        <v>141</v>
      </c>
      <c r="C160" s="3" t="s">
        <v>155</v>
      </c>
      <c r="D160" s="3" t="s">
        <v>7</v>
      </c>
    </row>
    <row r="161" spans="1:4" hidden="1" x14ac:dyDescent="0.25">
      <c r="A161" s="3" t="str">
        <f>IF(D161="Mandiri",COUNTIF($D$6:D161,"Mandiri"),"")</f>
        <v/>
      </c>
      <c r="B161" s="3" t="s">
        <v>141</v>
      </c>
      <c r="C161" s="3" t="s">
        <v>156</v>
      </c>
      <c r="D161" s="3" t="s">
        <v>7</v>
      </c>
    </row>
    <row r="162" spans="1:4" hidden="1" x14ac:dyDescent="0.25">
      <c r="A162" s="3" t="str">
        <f>IF(D162="Mandiri",COUNTIF($D$6:D162,"Mandiri"),"")</f>
        <v/>
      </c>
      <c r="B162" s="3" t="s">
        <v>141</v>
      </c>
      <c r="C162" s="3" t="s">
        <v>157</v>
      </c>
      <c r="D162" s="3" t="s">
        <v>9</v>
      </c>
    </row>
    <row r="163" spans="1:4" hidden="1" x14ac:dyDescent="0.25">
      <c r="A163" s="3" t="str">
        <f>IF(D163="Mandiri",COUNTIF($D$6:D163,"Mandiri"),"")</f>
        <v/>
      </c>
      <c r="B163" s="3" t="s">
        <v>158</v>
      </c>
      <c r="C163" s="3" t="s">
        <v>159</v>
      </c>
      <c r="D163" s="3" t="s">
        <v>7</v>
      </c>
    </row>
    <row r="164" spans="1:4" hidden="1" x14ac:dyDescent="0.25">
      <c r="A164" s="3" t="str">
        <f>IF(D164="Mandiri",COUNTIF($D$6:D164,"Mandiri"),"")</f>
        <v/>
      </c>
      <c r="B164" s="3" t="s">
        <v>158</v>
      </c>
      <c r="C164" s="3" t="s">
        <v>160</v>
      </c>
      <c r="D164" s="3" t="s">
        <v>9</v>
      </c>
    </row>
    <row r="165" spans="1:4" x14ac:dyDescent="0.25">
      <c r="A165" s="3">
        <f>IF(D165="Mandiri",COUNTIF($D$6:D165,"Mandiri"),"")</f>
        <v>46</v>
      </c>
      <c r="B165" s="3" t="s">
        <v>158</v>
      </c>
      <c r="C165" s="3" t="s">
        <v>161</v>
      </c>
      <c r="D165" s="3" t="s">
        <v>12</v>
      </c>
    </row>
    <row r="166" spans="1:4" hidden="1" x14ac:dyDescent="0.25">
      <c r="A166" s="3" t="str">
        <f>IF(D166="Mandiri",COUNTIF($D$6:D166,"Mandiri"),"")</f>
        <v/>
      </c>
      <c r="B166" s="3" t="s">
        <v>158</v>
      </c>
      <c r="C166" s="3" t="s">
        <v>158</v>
      </c>
      <c r="D166" s="3" t="s">
        <v>7</v>
      </c>
    </row>
    <row r="167" spans="1:4" hidden="1" x14ac:dyDescent="0.25">
      <c r="A167" s="3" t="str">
        <f>IF(D167="Mandiri",COUNTIF($D$6:D167,"Mandiri"),"")</f>
        <v/>
      </c>
      <c r="B167" s="3" t="s">
        <v>158</v>
      </c>
      <c r="C167" s="3" t="s">
        <v>162</v>
      </c>
      <c r="D167" s="3" t="s">
        <v>7</v>
      </c>
    </row>
    <row r="168" spans="1:4" hidden="1" x14ac:dyDescent="0.25">
      <c r="A168" s="3" t="str">
        <f>IF(D168="Mandiri",COUNTIF($D$6:D168,"Mandiri"),"")</f>
        <v/>
      </c>
      <c r="B168" s="3" t="s">
        <v>158</v>
      </c>
      <c r="C168" s="3" t="s">
        <v>13</v>
      </c>
      <c r="D168" s="3" t="s">
        <v>7</v>
      </c>
    </row>
    <row r="169" spans="1:4" hidden="1" x14ac:dyDescent="0.25">
      <c r="A169" s="3" t="str">
        <f>IF(D169="Mandiri",COUNTIF($D$6:D169,"Mandiri"),"")</f>
        <v/>
      </c>
      <c r="B169" s="3" t="s">
        <v>158</v>
      </c>
      <c r="C169" s="3" t="s">
        <v>163</v>
      </c>
      <c r="D169" s="3" t="s">
        <v>7</v>
      </c>
    </row>
    <row r="170" spans="1:4" hidden="1" x14ac:dyDescent="0.25">
      <c r="A170" s="3" t="str">
        <f>IF(D170="Mandiri",COUNTIF($D$6:D170,"Mandiri"),"")</f>
        <v/>
      </c>
      <c r="B170" s="3" t="s">
        <v>158</v>
      </c>
      <c r="C170" s="3" t="s">
        <v>164</v>
      </c>
      <c r="D170" s="3" t="s">
        <v>7</v>
      </c>
    </row>
    <row r="171" spans="1:4" hidden="1" x14ac:dyDescent="0.25">
      <c r="A171" s="3" t="str">
        <f>IF(D171="Mandiri",COUNTIF($D$6:D171,"Mandiri"),"")</f>
        <v/>
      </c>
      <c r="B171" s="3" t="s">
        <v>158</v>
      </c>
      <c r="C171" s="3" t="s">
        <v>165</v>
      </c>
      <c r="D171" s="3" t="s">
        <v>9</v>
      </c>
    </row>
    <row r="172" spans="1:4" x14ac:dyDescent="0.25">
      <c r="A172" s="3">
        <f>IF(D172="Mandiri",COUNTIF($D$6:D172,"Mandiri"),"")</f>
        <v>47</v>
      </c>
      <c r="B172" s="3" t="s">
        <v>158</v>
      </c>
      <c r="C172" s="3" t="s">
        <v>166</v>
      </c>
      <c r="D172" s="3" t="s">
        <v>12</v>
      </c>
    </row>
    <row r="175" spans="1:4" x14ac:dyDescent="0.25">
      <c r="B175" s="16" t="s">
        <v>178</v>
      </c>
      <c r="C175" s="19" t="s">
        <v>176</v>
      </c>
      <c r="D175" s="16" t="s">
        <v>177</v>
      </c>
    </row>
    <row r="176" spans="1:4" x14ac:dyDescent="0.25">
      <c r="B176" s="23">
        <v>1</v>
      </c>
      <c r="C176" s="20" t="s">
        <v>5</v>
      </c>
      <c r="D176" s="17">
        <f>COUNTIFS($B$5:$B$172,C176,$D$5:$D$172,"MANDIRI")</f>
        <v>2</v>
      </c>
    </row>
    <row r="177" spans="2:4" x14ac:dyDescent="0.25">
      <c r="B177" s="23">
        <v>2</v>
      </c>
      <c r="C177" s="20" t="s">
        <v>20</v>
      </c>
      <c r="D177" s="17">
        <f t="shared" ref="D177:D187" si="0">COUNTIFS($B$5:$B$172,C177,$D$5:$D$172,"MANDIRI")</f>
        <v>3</v>
      </c>
    </row>
    <row r="178" spans="2:4" x14ac:dyDescent="0.25">
      <c r="B178" s="23">
        <v>3</v>
      </c>
      <c r="C178" s="20" t="s">
        <v>33</v>
      </c>
      <c r="D178" s="17">
        <f t="shared" si="0"/>
        <v>5</v>
      </c>
    </row>
    <row r="179" spans="2:4" x14ac:dyDescent="0.25">
      <c r="B179" s="23">
        <v>4</v>
      </c>
      <c r="C179" s="20" t="s">
        <v>4</v>
      </c>
      <c r="D179" s="17">
        <f t="shared" si="0"/>
        <v>11</v>
      </c>
    </row>
    <row r="180" spans="2:4" x14ac:dyDescent="0.25">
      <c r="B180" s="23">
        <v>5</v>
      </c>
      <c r="C180" s="20" t="s">
        <v>65</v>
      </c>
      <c r="D180" s="17">
        <f t="shared" si="0"/>
        <v>3</v>
      </c>
    </row>
    <row r="181" spans="2:4" x14ac:dyDescent="0.25">
      <c r="B181" s="23">
        <v>6</v>
      </c>
      <c r="C181" s="20" t="s">
        <v>83</v>
      </c>
      <c r="D181" s="17">
        <f t="shared" si="0"/>
        <v>2</v>
      </c>
    </row>
    <row r="182" spans="2:4" x14ac:dyDescent="0.25">
      <c r="B182" s="23">
        <v>7</v>
      </c>
      <c r="C182" s="20" t="s">
        <v>100</v>
      </c>
      <c r="D182" s="17">
        <f t="shared" si="0"/>
        <v>7</v>
      </c>
    </row>
    <row r="183" spans="2:4" x14ac:dyDescent="0.25">
      <c r="B183" s="23">
        <v>8</v>
      </c>
      <c r="C183" s="20" t="s">
        <v>109</v>
      </c>
      <c r="D183" s="17">
        <f t="shared" si="0"/>
        <v>2</v>
      </c>
    </row>
    <row r="184" spans="2:4" x14ac:dyDescent="0.25">
      <c r="B184" s="23">
        <v>9</v>
      </c>
      <c r="C184" s="20" t="s">
        <v>116</v>
      </c>
      <c r="D184" s="17">
        <f t="shared" si="0"/>
        <v>5</v>
      </c>
    </row>
    <row r="185" spans="2:4" x14ac:dyDescent="0.25">
      <c r="B185" s="23">
        <v>10</v>
      </c>
      <c r="C185" s="20" t="s">
        <v>141</v>
      </c>
      <c r="D185" s="17">
        <f t="shared" si="0"/>
        <v>5</v>
      </c>
    </row>
    <row r="186" spans="2:4" x14ac:dyDescent="0.25">
      <c r="B186" s="23">
        <v>11</v>
      </c>
      <c r="C186" s="20" t="s">
        <v>158</v>
      </c>
      <c r="D186" s="17">
        <f t="shared" si="0"/>
        <v>2</v>
      </c>
    </row>
    <row r="187" spans="2:4" x14ac:dyDescent="0.25">
      <c r="B187" s="23">
        <v>12</v>
      </c>
      <c r="C187" s="21" t="s">
        <v>126</v>
      </c>
      <c r="D187" s="15">
        <f t="shared" si="0"/>
        <v>0</v>
      </c>
    </row>
    <row r="188" spans="2:4" x14ac:dyDescent="0.25">
      <c r="B188" s="22"/>
      <c r="C188" s="18" t="s">
        <v>173</v>
      </c>
      <c r="D188" s="18">
        <f>SUM(D176:D187)</f>
        <v>47</v>
      </c>
    </row>
  </sheetData>
  <autoFilter ref="A4:D172" xr:uid="{40EE1209-9591-4071-AB65-BBF6AC352236}">
    <filterColumn colId="0">
      <customFilters>
        <customFilter operator="notEqual" val=" "/>
      </customFilters>
    </filterColumn>
  </autoFilter>
  <mergeCells count="6">
    <mergeCell ref="D4:D5"/>
    <mergeCell ref="A1:D1"/>
    <mergeCell ref="A2:D2"/>
    <mergeCell ref="A4:A5"/>
    <mergeCell ref="B4:B5"/>
    <mergeCell ref="C4:C5"/>
  </mergeCells>
  <pageMargins left="0.56000000000000005" right="0.39" top="0.98425196850393704" bottom="0.98425196850393704" header="0.51181102362204722" footer="0.51181102362204722"/>
  <pageSetup paperSize="9" orientation="portrait" r:id="rId1"/>
  <headerFooter>
    <oddFooter>&amp;CHAL.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FBBB-697F-4C0D-A595-04573B53D8F8}">
  <sheetPr filterMode="1"/>
  <dimension ref="A1:F172"/>
  <sheetViews>
    <sheetView showGridLines="0" view="pageBreakPreview" zoomScale="85" zoomScaleNormal="100" zoomScaleSheetLayoutView="85" workbookViewId="0">
      <selection activeCell="I29" sqref="I29"/>
    </sheetView>
  </sheetViews>
  <sheetFormatPr defaultRowHeight="15" x14ac:dyDescent="0.25"/>
  <cols>
    <col min="1" max="1" width="6.28515625" style="2" customWidth="1"/>
    <col min="2" max="2" width="14.85546875" style="2" customWidth="1"/>
    <col min="3" max="3" width="18.85546875" style="2" bestFit="1" customWidth="1"/>
    <col min="4" max="5" width="19.7109375" style="2" customWidth="1"/>
    <col min="6" max="6" width="0" style="2" hidden="1" customWidth="1"/>
    <col min="7" max="16384" width="9.140625" style="2"/>
  </cols>
  <sheetData>
    <row r="1" spans="1:6" x14ac:dyDescent="0.25">
      <c r="A1" s="12" t="s">
        <v>174</v>
      </c>
      <c r="B1" s="12"/>
      <c r="C1" s="12"/>
      <c r="D1" s="12"/>
      <c r="E1" s="12"/>
    </row>
    <row r="2" spans="1:6" x14ac:dyDescent="0.25">
      <c r="A2" s="12" t="s">
        <v>170</v>
      </c>
      <c r="B2" s="12"/>
      <c r="C2" s="12"/>
      <c r="D2" s="12"/>
      <c r="E2" s="12"/>
    </row>
    <row r="4" spans="1:6" ht="15" customHeight="1" x14ac:dyDescent="0.25">
      <c r="A4" s="11" t="s">
        <v>168</v>
      </c>
      <c r="B4" s="11" t="s">
        <v>0</v>
      </c>
      <c r="C4" s="11" t="s">
        <v>1</v>
      </c>
      <c r="D4" s="11" t="s">
        <v>3</v>
      </c>
      <c r="E4" s="11"/>
    </row>
    <row r="5" spans="1:6" hidden="1" x14ac:dyDescent="0.25">
      <c r="A5" s="11"/>
      <c r="B5" s="11"/>
      <c r="C5" s="11"/>
      <c r="D5" s="4">
        <v>2022</v>
      </c>
      <c r="E5" s="4">
        <v>2023</v>
      </c>
    </row>
    <row r="6" spans="1:6" hidden="1" x14ac:dyDescent="0.25">
      <c r="A6" s="3" t="str">
        <f>IF(F6&lt;&gt;"",COUNTIFS($D$6:D6,"MAJU",$E$6:E6,"MANDIRI"),"")</f>
        <v/>
      </c>
      <c r="B6" s="3" t="s">
        <v>5</v>
      </c>
      <c r="C6" s="3" t="s">
        <v>6</v>
      </c>
      <c r="D6" s="3" t="s">
        <v>7</v>
      </c>
      <c r="E6" s="3" t="s">
        <v>7</v>
      </c>
      <c r="F6" s="2" t="str">
        <f>IF(AND(D6="maju",E6="Mandiri"),1,"")</f>
        <v/>
      </c>
    </row>
    <row r="7" spans="1:6" hidden="1" x14ac:dyDescent="0.25">
      <c r="A7" s="3" t="str">
        <f>IF(F7&lt;&gt;"",COUNTIFS($D$6:D7,"MAJU",$E$6:E7,"MANDIRI"),"")</f>
        <v/>
      </c>
      <c r="B7" s="3" t="s">
        <v>5</v>
      </c>
      <c r="C7" s="3" t="s">
        <v>8</v>
      </c>
      <c r="D7" s="3" t="s">
        <v>9</v>
      </c>
      <c r="E7" s="3" t="s">
        <v>9</v>
      </c>
      <c r="F7" s="2" t="str">
        <f t="shared" ref="F7:F70" si="0">IF(AND(D7="maju",E7="Mandiri"),1,"")</f>
        <v/>
      </c>
    </row>
    <row r="8" spans="1:6" hidden="1" x14ac:dyDescent="0.25">
      <c r="A8" s="3" t="str">
        <f>IF(F8&lt;&gt;"",COUNTIFS($D$6:D8,"MAJU",$E$6:E8,"MANDIRI"),"")</f>
        <v/>
      </c>
      <c r="B8" s="3" t="s">
        <v>5</v>
      </c>
      <c r="C8" s="3" t="s">
        <v>10</v>
      </c>
      <c r="D8" s="3" t="s">
        <v>7</v>
      </c>
      <c r="E8" s="3" t="s">
        <v>7</v>
      </c>
      <c r="F8" s="2" t="str">
        <f t="shared" si="0"/>
        <v/>
      </c>
    </row>
    <row r="9" spans="1:6" hidden="1" x14ac:dyDescent="0.25">
      <c r="A9" s="3" t="str">
        <f>IF(F9&lt;&gt;"",COUNTIFS($D$6:D9,"MAJU",$E$6:E9,"MANDIRI"),"")</f>
        <v/>
      </c>
      <c r="B9" s="3" t="s">
        <v>5</v>
      </c>
      <c r="C9" s="3" t="s">
        <v>11</v>
      </c>
      <c r="D9" s="3" t="s">
        <v>12</v>
      </c>
      <c r="E9" s="3" t="s">
        <v>12</v>
      </c>
      <c r="F9" s="2" t="str">
        <f t="shared" si="0"/>
        <v/>
      </c>
    </row>
    <row r="10" spans="1:6" hidden="1" x14ac:dyDescent="0.25">
      <c r="A10" s="3" t="str">
        <f>IF(F10&lt;&gt;"",COUNTIFS($D$6:D10,"MAJU",$E$6:E10,"MANDIRI"),"")</f>
        <v/>
      </c>
      <c r="B10" s="3" t="s">
        <v>5</v>
      </c>
      <c r="C10" s="3" t="s">
        <v>13</v>
      </c>
      <c r="D10" s="3" t="s">
        <v>7</v>
      </c>
      <c r="E10" s="3" t="s">
        <v>7</v>
      </c>
      <c r="F10" s="2" t="str">
        <f t="shared" si="0"/>
        <v/>
      </c>
    </row>
    <row r="11" spans="1:6" hidden="1" x14ac:dyDescent="0.25">
      <c r="A11" s="3" t="str">
        <f>IF(F11&lt;&gt;"",COUNTIFS($D$6:D11,"MAJU",$E$6:E11,"MANDIRI"),"")</f>
        <v/>
      </c>
      <c r="B11" s="3" t="s">
        <v>5</v>
      </c>
      <c r="C11" s="3" t="s">
        <v>14</v>
      </c>
      <c r="D11" s="3" t="s">
        <v>7</v>
      </c>
      <c r="E11" s="3" t="s">
        <v>7</v>
      </c>
      <c r="F11" s="2" t="str">
        <f t="shared" si="0"/>
        <v/>
      </c>
    </row>
    <row r="12" spans="1:6" hidden="1" x14ac:dyDescent="0.25">
      <c r="A12" s="3" t="str">
        <f>IF(F12&lt;&gt;"",COUNTIFS($D$6:D12,"MAJU",$E$6:E12,"MANDIRI"),"")</f>
        <v/>
      </c>
      <c r="B12" s="3" t="s">
        <v>5</v>
      </c>
      <c r="C12" s="3" t="s">
        <v>15</v>
      </c>
      <c r="D12" s="3" t="s">
        <v>9</v>
      </c>
      <c r="E12" s="3" t="s">
        <v>9</v>
      </c>
      <c r="F12" s="2" t="str">
        <f t="shared" si="0"/>
        <v/>
      </c>
    </row>
    <row r="13" spans="1:6" hidden="1" x14ac:dyDescent="0.25">
      <c r="A13" s="3" t="str">
        <f>IF(F13&lt;&gt;"",COUNTIFS($D$6:D13,"MAJU",$E$6:E13,"MANDIRI"),"")</f>
        <v/>
      </c>
      <c r="B13" s="3" t="s">
        <v>5</v>
      </c>
      <c r="C13" s="3" t="s">
        <v>16</v>
      </c>
      <c r="D13" s="3" t="s">
        <v>7</v>
      </c>
      <c r="E13" s="3" t="s">
        <v>7</v>
      </c>
      <c r="F13" s="2" t="str">
        <f t="shared" si="0"/>
        <v/>
      </c>
    </row>
    <row r="14" spans="1:6" hidden="1" x14ac:dyDescent="0.25">
      <c r="A14" s="3" t="str">
        <f>IF(F14&lt;&gt;"",COUNTIFS($D$6:D14,"MAJU",$E$6:E14,"MANDIRI"),"")</f>
        <v/>
      </c>
      <c r="B14" s="3" t="s">
        <v>5</v>
      </c>
      <c r="C14" s="3" t="s">
        <v>17</v>
      </c>
      <c r="D14" s="3" t="s">
        <v>7</v>
      </c>
      <c r="E14" s="3" t="s">
        <v>7</v>
      </c>
      <c r="F14" s="2" t="str">
        <f t="shared" si="0"/>
        <v/>
      </c>
    </row>
    <row r="15" spans="1:6" hidden="1" x14ac:dyDescent="0.25">
      <c r="A15" s="3" t="str">
        <f>IF(F15&lt;&gt;"",COUNTIFS($D$6:D15,"MAJU",$E$6:E15,"MANDIRI"),"")</f>
        <v/>
      </c>
      <c r="B15" s="3" t="s">
        <v>5</v>
      </c>
      <c r="C15" s="3" t="s">
        <v>18</v>
      </c>
      <c r="D15" s="3" t="s">
        <v>9</v>
      </c>
      <c r="E15" s="3" t="s">
        <v>9</v>
      </c>
      <c r="F15" s="2" t="str">
        <f t="shared" si="0"/>
        <v/>
      </c>
    </row>
    <row r="16" spans="1:6" hidden="1" x14ac:dyDescent="0.25">
      <c r="A16" s="3" t="str">
        <f>IF(F16&lt;&gt;"",COUNTIFS($D$6:D16,"MAJU",$E$6:E16,"MANDIRI"),"")</f>
        <v/>
      </c>
      <c r="B16" s="3" t="s">
        <v>5</v>
      </c>
      <c r="C16" s="3" t="s">
        <v>5</v>
      </c>
      <c r="D16" s="3" t="s">
        <v>12</v>
      </c>
      <c r="E16" s="3" t="s">
        <v>12</v>
      </c>
      <c r="F16" s="2" t="str">
        <f t="shared" si="0"/>
        <v/>
      </c>
    </row>
    <row r="17" spans="1:6" hidden="1" x14ac:dyDescent="0.25">
      <c r="A17" s="3" t="str">
        <f>IF(F17&lt;&gt;"",COUNTIFS($D$6:D17,"MAJU",$E$6:E17,"MANDIRI"),"")</f>
        <v/>
      </c>
      <c r="B17" s="3" t="s">
        <v>5</v>
      </c>
      <c r="C17" s="3" t="s">
        <v>19</v>
      </c>
      <c r="D17" s="3" t="s">
        <v>7</v>
      </c>
      <c r="E17" s="3" t="s">
        <v>7</v>
      </c>
      <c r="F17" s="2" t="str">
        <f t="shared" si="0"/>
        <v/>
      </c>
    </row>
    <row r="18" spans="1:6" hidden="1" x14ac:dyDescent="0.25">
      <c r="A18" s="3" t="str">
        <f>IF(F18&lt;&gt;"",COUNTIFS($D$6:D18,"MAJU",$E$6:E18,"MANDIRI"),"")</f>
        <v/>
      </c>
      <c r="B18" s="3" t="s">
        <v>20</v>
      </c>
      <c r="C18" s="3" t="s">
        <v>21</v>
      </c>
      <c r="D18" s="3" t="s">
        <v>7</v>
      </c>
      <c r="E18" s="3" t="s">
        <v>7</v>
      </c>
      <c r="F18" s="2" t="str">
        <f t="shared" si="0"/>
        <v/>
      </c>
    </row>
    <row r="19" spans="1:6" hidden="1" x14ac:dyDescent="0.25">
      <c r="A19" s="3" t="str">
        <f>IF(F19&lt;&gt;"",COUNTIFS($D$6:D19,"MAJU",$E$6:E19,"MANDIRI"),"")</f>
        <v/>
      </c>
      <c r="B19" s="3" t="s">
        <v>20</v>
      </c>
      <c r="C19" s="3" t="s">
        <v>22</v>
      </c>
      <c r="D19" s="3" t="s">
        <v>9</v>
      </c>
      <c r="E19" s="3" t="s">
        <v>9</v>
      </c>
      <c r="F19" s="2" t="str">
        <f t="shared" si="0"/>
        <v/>
      </c>
    </row>
    <row r="20" spans="1:6" hidden="1" x14ac:dyDescent="0.25">
      <c r="A20" s="3" t="str">
        <f>IF(F20&lt;&gt;"",COUNTIFS($D$6:D20,"MAJU",$E$6:E20,"MANDIRI"),"")</f>
        <v/>
      </c>
      <c r="B20" s="3" t="s">
        <v>20</v>
      </c>
      <c r="C20" s="3" t="s">
        <v>23</v>
      </c>
      <c r="D20" s="3" t="s">
        <v>7</v>
      </c>
      <c r="E20" s="3" t="s">
        <v>7</v>
      </c>
      <c r="F20" s="2" t="str">
        <f t="shared" si="0"/>
        <v/>
      </c>
    </row>
    <row r="21" spans="1:6" hidden="1" x14ac:dyDescent="0.25">
      <c r="A21" s="3" t="str">
        <f>IF(F21&lt;&gt;"",COUNTIFS($D$6:D21,"MAJU",$E$6:E21,"MANDIRI"),"")</f>
        <v/>
      </c>
      <c r="B21" s="3" t="s">
        <v>20</v>
      </c>
      <c r="C21" s="3" t="s">
        <v>24</v>
      </c>
      <c r="D21" s="3" t="s">
        <v>9</v>
      </c>
      <c r="E21" s="3" t="s">
        <v>7</v>
      </c>
      <c r="F21" s="2" t="str">
        <f t="shared" si="0"/>
        <v/>
      </c>
    </row>
    <row r="22" spans="1:6" x14ac:dyDescent="0.25">
      <c r="A22" s="3">
        <f>IF(F22&lt;&gt;"",COUNTIFS($D$6:D22,"MAJU",$E$6:E22,"MANDIRI"),"")</f>
        <v>1</v>
      </c>
      <c r="B22" s="3" t="s">
        <v>20</v>
      </c>
      <c r="C22" s="3" t="s">
        <v>25</v>
      </c>
      <c r="D22" s="3" t="s">
        <v>7</v>
      </c>
      <c r="E22" s="3" t="s">
        <v>12</v>
      </c>
      <c r="F22" s="2">
        <f t="shared" si="0"/>
        <v>1</v>
      </c>
    </row>
    <row r="23" spans="1:6" hidden="1" x14ac:dyDescent="0.25">
      <c r="A23" s="3" t="str">
        <f>IF(F23&lt;&gt;"",COUNTIFS($D$6:D23,"MAJU",$E$6:E23,"MANDIRI"),"")</f>
        <v/>
      </c>
      <c r="B23" s="3" t="s">
        <v>20</v>
      </c>
      <c r="C23" s="3" t="s">
        <v>26</v>
      </c>
      <c r="D23" s="3" t="s">
        <v>7</v>
      </c>
      <c r="E23" s="3" t="s">
        <v>7</v>
      </c>
      <c r="F23" s="2" t="str">
        <f t="shared" si="0"/>
        <v/>
      </c>
    </row>
    <row r="24" spans="1:6" hidden="1" x14ac:dyDescent="0.25">
      <c r="A24" s="3" t="str">
        <f>IF(F24&lt;&gt;"",COUNTIFS($D$6:D24,"MAJU",$E$6:E24,"MANDIRI"),"")</f>
        <v/>
      </c>
      <c r="B24" s="3" t="s">
        <v>20</v>
      </c>
      <c r="C24" s="3" t="s">
        <v>27</v>
      </c>
      <c r="D24" s="3" t="s">
        <v>7</v>
      </c>
      <c r="E24" s="3" t="s">
        <v>7</v>
      </c>
      <c r="F24" s="2" t="str">
        <f t="shared" si="0"/>
        <v/>
      </c>
    </row>
    <row r="25" spans="1:6" hidden="1" x14ac:dyDescent="0.25">
      <c r="A25" s="3" t="str">
        <f>IF(F25&lt;&gt;"",COUNTIFS($D$6:D25,"MAJU",$E$6:E25,"MANDIRI"),"")</f>
        <v/>
      </c>
      <c r="B25" s="3" t="s">
        <v>20</v>
      </c>
      <c r="C25" s="3" t="s">
        <v>20</v>
      </c>
      <c r="D25" s="3" t="s">
        <v>7</v>
      </c>
      <c r="E25" s="3" t="s">
        <v>7</v>
      </c>
      <c r="F25" s="2" t="str">
        <f t="shared" si="0"/>
        <v/>
      </c>
    </row>
    <row r="26" spans="1:6" hidden="1" x14ac:dyDescent="0.25">
      <c r="A26" s="3" t="str">
        <f>IF(F26&lt;&gt;"",COUNTIFS($D$6:D26,"MAJU",$E$6:E26,"MANDIRI"),"")</f>
        <v/>
      </c>
      <c r="B26" s="3" t="s">
        <v>20</v>
      </c>
      <c r="C26" s="3" t="s">
        <v>28</v>
      </c>
      <c r="D26" s="3" t="s">
        <v>9</v>
      </c>
      <c r="E26" s="3" t="s">
        <v>7</v>
      </c>
      <c r="F26" s="2" t="str">
        <f t="shared" si="0"/>
        <v/>
      </c>
    </row>
    <row r="27" spans="1:6" x14ac:dyDescent="0.25">
      <c r="A27" s="3">
        <f>IF(F27&lt;&gt;"",COUNTIFS($D$6:D27,"MAJU",$E$6:E27,"MANDIRI"),"")</f>
        <v>2</v>
      </c>
      <c r="B27" s="3" t="s">
        <v>20</v>
      </c>
      <c r="C27" s="3" t="s">
        <v>29</v>
      </c>
      <c r="D27" s="3" t="s">
        <v>7</v>
      </c>
      <c r="E27" s="3" t="s">
        <v>12</v>
      </c>
      <c r="F27" s="2">
        <f t="shared" si="0"/>
        <v>1</v>
      </c>
    </row>
    <row r="28" spans="1:6" hidden="1" x14ac:dyDescent="0.25">
      <c r="A28" s="3" t="str">
        <f>IF(F28&lt;&gt;"",COUNTIFS($D$6:D28,"MAJU",$E$6:E28,"MANDIRI"),"")</f>
        <v/>
      </c>
      <c r="B28" s="3" t="s">
        <v>20</v>
      </c>
      <c r="C28" s="3" t="s">
        <v>30</v>
      </c>
      <c r="D28" s="3" t="s">
        <v>7</v>
      </c>
      <c r="E28" s="3" t="s">
        <v>7</v>
      </c>
      <c r="F28" s="2" t="str">
        <f t="shared" si="0"/>
        <v/>
      </c>
    </row>
    <row r="29" spans="1:6" x14ac:dyDescent="0.25">
      <c r="A29" s="3">
        <f>IF(F29&lt;&gt;"",COUNTIFS($D$6:D29,"MAJU",$E$6:E29,"MANDIRI"),"")</f>
        <v>3</v>
      </c>
      <c r="B29" s="3" t="s">
        <v>20</v>
      </c>
      <c r="C29" s="3" t="s">
        <v>31</v>
      </c>
      <c r="D29" s="3" t="s">
        <v>7</v>
      </c>
      <c r="E29" s="3" t="s">
        <v>12</v>
      </c>
      <c r="F29" s="2">
        <f t="shared" si="0"/>
        <v>1</v>
      </c>
    </row>
    <row r="30" spans="1:6" hidden="1" x14ac:dyDescent="0.25">
      <c r="A30" s="3" t="str">
        <f>IF(F30&lt;&gt;"",COUNTIFS($D$6:D30,"MAJU",$E$6:E30,"MANDIRI"),"")</f>
        <v/>
      </c>
      <c r="B30" s="3" t="s">
        <v>20</v>
      </c>
      <c r="C30" s="3" t="s">
        <v>32</v>
      </c>
      <c r="D30" s="3" t="s">
        <v>7</v>
      </c>
      <c r="E30" s="3" t="s">
        <v>7</v>
      </c>
      <c r="F30" s="2" t="str">
        <f t="shared" si="0"/>
        <v/>
      </c>
    </row>
    <row r="31" spans="1:6" hidden="1" x14ac:dyDescent="0.25">
      <c r="A31" s="3" t="str">
        <f>IF(F31&lt;&gt;"",COUNTIFS($D$6:D31,"MAJU",$E$6:E31,"MANDIRI"),"")</f>
        <v/>
      </c>
      <c r="B31" s="3" t="s">
        <v>33</v>
      </c>
      <c r="C31" s="3" t="s">
        <v>34</v>
      </c>
      <c r="D31" s="3" t="s">
        <v>12</v>
      </c>
      <c r="E31" s="3" t="s">
        <v>12</v>
      </c>
      <c r="F31" s="2" t="str">
        <f t="shared" si="0"/>
        <v/>
      </c>
    </row>
    <row r="32" spans="1:6" hidden="1" x14ac:dyDescent="0.25">
      <c r="A32" s="3" t="str">
        <f>IF(F32&lt;&gt;"",COUNTIFS($D$6:D32,"MAJU",$E$6:E32,"MANDIRI"),"")</f>
        <v/>
      </c>
      <c r="B32" s="3" t="s">
        <v>33</v>
      </c>
      <c r="C32" s="3" t="s">
        <v>35</v>
      </c>
      <c r="D32" s="3" t="s">
        <v>7</v>
      </c>
      <c r="E32" s="3" t="s">
        <v>7</v>
      </c>
      <c r="F32" s="2" t="str">
        <f t="shared" si="0"/>
        <v/>
      </c>
    </row>
    <row r="33" spans="1:6" hidden="1" x14ac:dyDescent="0.25">
      <c r="A33" s="3" t="str">
        <f>IF(F33&lt;&gt;"",COUNTIFS($D$6:D33,"MAJU",$E$6:E33,"MANDIRI"),"")</f>
        <v/>
      </c>
      <c r="B33" s="3" t="s">
        <v>33</v>
      </c>
      <c r="C33" s="3" t="s">
        <v>33</v>
      </c>
      <c r="D33" s="3" t="s">
        <v>12</v>
      </c>
      <c r="E33" s="3" t="s">
        <v>12</v>
      </c>
      <c r="F33" s="2" t="str">
        <f t="shared" si="0"/>
        <v/>
      </c>
    </row>
    <row r="34" spans="1:6" hidden="1" x14ac:dyDescent="0.25">
      <c r="A34" s="3" t="str">
        <f>IF(F34&lt;&gt;"",COUNTIFS($D$6:D34,"MAJU",$E$6:E34,"MANDIRI"),"")</f>
        <v/>
      </c>
      <c r="B34" s="3" t="s">
        <v>33</v>
      </c>
      <c r="C34" s="3" t="s">
        <v>36</v>
      </c>
      <c r="D34" s="3" t="s">
        <v>7</v>
      </c>
      <c r="E34" s="3" t="s">
        <v>7</v>
      </c>
      <c r="F34" s="2" t="str">
        <f t="shared" si="0"/>
        <v/>
      </c>
    </row>
    <row r="35" spans="1:6" hidden="1" x14ac:dyDescent="0.25">
      <c r="A35" s="3" t="str">
        <f>IF(F35&lt;&gt;"",COUNTIFS($D$6:D35,"MAJU",$E$6:E35,"MANDIRI"),"")</f>
        <v/>
      </c>
      <c r="B35" s="3" t="s">
        <v>33</v>
      </c>
      <c r="C35" s="3" t="s">
        <v>37</v>
      </c>
      <c r="D35" s="3" t="s">
        <v>9</v>
      </c>
      <c r="E35" s="3" t="s">
        <v>7</v>
      </c>
      <c r="F35" s="2" t="str">
        <f t="shared" si="0"/>
        <v/>
      </c>
    </row>
    <row r="36" spans="1:6" hidden="1" x14ac:dyDescent="0.25">
      <c r="A36" s="3" t="str">
        <f>IF(F36&lt;&gt;"",COUNTIFS($D$6:D36,"MAJU",$E$6:E36,"MANDIRI"),"")</f>
        <v/>
      </c>
      <c r="B36" s="3" t="s">
        <v>33</v>
      </c>
      <c r="C36" s="3" t="s">
        <v>38</v>
      </c>
      <c r="D36" s="3" t="s">
        <v>12</v>
      </c>
      <c r="E36" s="3" t="s">
        <v>12</v>
      </c>
      <c r="F36" s="2" t="str">
        <f t="shared" si="0"/>
        <v/>
      </c>
    </row>
    <row r="37" spans="1:6" x14ac:dyDescent="0.25">
      <c r="A37" s="3">
        <f>IF(F37&lt;&gt;"",COUNTIFS($D$6:D37,"MAJU",$E$6:E37,"MANDIRI"),"")</f>
        <v>4</v>
      </c>
      <c r="B37" s="3" t="s">
        <v>33</v>
      </c>
      <c r="C37" s="3" t="s">
        <v>39</v>
      </c>
      <c r="D37" s="3" t="s">
        <v>7</v>
      </c>
      <c r="E37" s="3" t="s">
        <v>12</v>
      </c>
      <c r="F37" s="2">
        <f t="shared" si="0"/>
        <v>1</v>
      </c>
    </row>
    <row r="38" spans="1:6" hidden="1" x14ac:dyDescent="0.25">
      <c r="A38" s="3" t="str">
        <f>IF(F38&lt;&gt;"",COUNTIFS($D$6:D38,"MAJU",$E$6:E38,"MANDIRI"),"")</f>
        <v/>
      </c>
      <c r="B38" s="3" t="s">
        <v>33</v>
      </c>
      <c r="C38" s="3" t="s">
        <v>40</v>
      </c>
      <c r="D38" s="3" t="s">
        <v>7</v>
      </c>
      <c r="E38" s="3" t="s">
        <v>7</v>
      </c>
      <c r="F38" s="2" t="str">
        <f t="shared" si="0"/>
        <v/>
      </c>
    </row>
    <row r="39" spans="1:6" hidden="1" x14ac:dyDescent="0.25">
      <c r="A39" s="3" t="str">
        <f>IF(F39&lt;&gt;"",COUNTIFS($D$6:D39,"MAJU",$E$6:E39,"MANDIRI"),"")</f>
        <v/>
      </c>
      <c r="B39" s="3" t="s">
        <v>33</v>
      </c>
      <c r="C39" s="3" t="s">
        <v>41</v>
      </c>
      <c r="D39" s="3" t="s">
        <v>9</v>
      </c>
      <c r="E39" s="3" t="s">
        <v>9</v>
      </c>
      <c r="F39" s="2" t="str">
        <f t="shared" si="0"/>
        <v/>
      </c>
    </row>
    <row r="40" spans="1:6" hidden="1" x14ac:dyDescent="0.25">
      <c r="A40" s="3" t="str">
        <f>IF(F40&lt;&gt;"",COUNTIFS($D$6:D40,"MAJU",$E$6:E40,"MANDIRI"),"")</f>
        <v/>
      </c>
      <c r="B40" s="3" t="s">
        <v>33</v>
      </c>
      <c r="C40" s="3" t="s">
        <v>42</v>
      </c>
      <c r="D40" s="3" t="s">
        <v>9</v>
      </c>
      <c r="E40" s="3" t="s">
        <v>7</v>
      </c>
      <c r="F40" s="2" t="str">
        <f t="shared" si="0"/>
        <v/>
      </c>
    </row>
    <row r="41" spans="1:6" hidden="1" x14ac:dyDescent="0.25">
      <c r="A41" s="3" t="str">
        <f>IF(F41&lt;&gt;"",COUNTIFS($D$6:D41,"MAJU",$E$6:E41,"MANDIRI"),"")</f>
        <v/>
      </c>
      <c r="B41" s="3" t="s">
        <v>33</v>
      </c>
      <c r="C41" s="3" t="s">
        <v>43</v>
      </c>
      <c r="D41" s="3" t="s">
        <v>12</v>
      </c>
      <c r="E41" s="3" t="s">
        <v>12</v>
      </c>
      <c r="F41" s="2" t="str">
        <f t="shared" si="0"/>
        <v/>
      </c>
    </row>
    <row r="42" spans="1:6" hidden="1" x14ac:dyDescent="0.25">
      <c r="A42" s="3" t="str">
        <f>IF(F42&lt;&gt;"",COUNTIFS($D$6:D42,"MAJU",$E$6:E42,"MANDIRI"),"")</f>
        <v/>
      </c>
      <c r="B42" s="3" t="s">
        <v>33</v>
      </c>
      <c r="C42" s="3" t="s">
        <v>44</v>
      </c>
      <c r="D42" s="3" t="s">
        <v>9</v>
      </c>
      <c r="E42" s="3" t="s">
        <v>9</v>
      </c>
      <c r="F42" s="2" t="str">
        <f t="shared" si="0"/>
        <v/>
      </c>
    </row>
    <row r="43" spans="1:6" hidden="1" x14ac:dyDescent="0.25">
      <c r="A43" s="3" t="str">
        <f>IF(F43&lt;&gt;"",COUNTIFS($D$6:D43,"MAJU",$E$6:E43,"MANDIRI"),"")</f>
        <v/>
      </c>
      <c r="B43" s="3" t="s">
        <v>33</v>
      </c>
      <c r="C43" s="3" t="s">
        <v>45</v>
      </c>
      <c r="D43" s="3" t="s">
        <v>7</v>
      </c>
      <c r="E43" s="3" t="s">
        <v>7</v>
      </c>
      <c r="F43" s="2" t="str">
        <f t="shared" si="0"/>
        <v/>
      </c>
    </row>
    <row r="44" spans="1:6" hidden="1" x14ac:dyDescent="0.25">
      <c r="A44" s="3" t="str">
        <f>IF(F44&lt;&gt;"",COUNTIFS($D$6:D44,"MAJU",$E$6:E44,"MANDIRI"),"")</f>
        <v/>
      </c>
      <c r="B44" s="3" t="s">
        <v>4</v>
      </c>
      <c r="C44" s="3" t="s">
        <v>46</v>
      </c>
      <c r="D44" s="3" t="s">
        <v>7</v>
      </c>
      <c r="E44" s="3" t="s">
        <v>7</v>
      </c>
      <c r="F44" s="2" t="str">
        <f t="shared" si="0"/>
        <v/>
      </c>
    </row>
    <row r="45" spans="1:6" x14ac:dyDescent="0.25">
      <c r="A45" s="3">
        <f>IF(F45&lt;&gt;"",COUNTIFS($D$6:D45,"MAJU",$E$6:E45,"MANDIRI"),"")</f>
        <v>5</v>
      </c>
      <c r="B45" s="3" t="s">
        <v>4</v>
      </c>
      <c r="C45" s="3" t="s">
        <v>47</v>
      </c>
      <c r="D45" s="3" t="s">
        <v>7</v>
      </c>
      <c r="E45" s="3" t="s">
        <v>12</v>
      </c>
      <c r="F45" s="2">
        <f t="shared" si="0"/>
        <v>1</v>
      </c>
    </row>
    <row r="46" spans="1:6" x14ac:dyDescent="0.25">
      <c r="A46" s="3">
        <f>IF(F46&lt;&gt;"",COUNTIFS($D$6:D46,"MAJU",$E$6:E46,"MANDIRI"),"")</f>
        <v>6</v>
      </c>
      <c r="B46" s="3" t="s">
        <v>4</v>
      </c>
      <c r="C46" s="3" t="s">
        <v>48</v>
      </c>
      <c r="D46" s="3" t="s">
        <v>7</v>
      </c>
      <c r="E46" s="3" t="s">
        <v>12</v>
      </c>
      <c r="F46" s="2">
        <f t="shared" si="0"/>
        <v>1</v>
      </c>
    </row>
    <row r="47" spans="1:6" hidden="1" x14ac:dyDescent="0.25">
      <c r="A47" s="3" t="str">
        <f>IF(F47&lt;&gt;"",COUNTIFS($D$6:D47,"MAJU",$E$6:E47,"MANDIRI"),"")</f>
        <v/>
      </c>
      <c r="B47" s="3" t="s">
        <v>4</v>
      </c>
      <c r="C47" s="3" t="s">
        <v>49</v>
      </c>
      <c r="D47" s="3" t="s">
        <v>12</v>
      </c>
      <c r="E47" s="3" t="s">
        <v>12</v>
      </c>
      <c r="F47" s="2" t="str">
        <f t="shared" si="0"/>
        <v/>
      </c>
    </row>
    <row r="48" spans="1:6" hidden="1" x14ac:dyDescent="0.25">
      <c r="A48" s="3" t="str">
        <f>IF(F48&lt;&gt;"",COUNTIFS($D$6:D48,"MAJU",$E$6:E48,"MANDIRI"),"")</f>
        <v/>
      </c>
      <c r="B48" s="3" t="s">
        <v>4</v>
      </c>
      <c r="C48" s="3" t="s">
        <v>50</v>
      </c>
      <c r="D48" s="3" t="s">
        <v>12</v>
      </c>
      <c r="E48" s="3" t="s">
        <v>12</v>
      </c>
      <c r="F48" s="2" t="str">
        <f t="shared" si="0"/>
        <v/>
      </c>
    </row>
    <row r="49" spans="1:6" hidden="1" x14ac:dyDescent="0.25">
      <c r="A49" s="3" t="str">
        <f>IF(F49&lt;&gt;"",COUNTIFS($D$6:D49,"MAJU",$E$6:E49,"MANDIRI"),"")</f>
        <v/>
      </c>
      <c r="B49" s="3" t="s">
        <v>4</v>
      </c>
      <c r="C49" s="3" t="s">
        <v>51</v>
      </c>
      <c r="D49" s="3" t="s">
        <v>12</v>
      </c>
      <c r="E49" s="3" t="s">
        <v>12</v>
      </c>
      <c r="F49" s="2" t="str">
        <f t="shared" si="0"/>
        <v/>
      </c>
    </row>
    <row r="50" spans="1:6" hidden="1" x14ac:dyDescent="0.25">
      <c r="A50" s="3" t="str">
        <f>IF(F50&lt;&gt;"",COUNTIFS($D$6:D50,"MAJU",$E$6:E50,"MANDIRI"),"")</f>
        <v/>
      </c>
      <c r="B50" s="3" t="s">
        <v>4</v>
      </c>
      <c r="C50" s="3" t="s">
        <v>52</v>
      </c>
      <c r="D50" s="3" t="s">
        <v>7</v>
      </c>
      <c r="E50" s="3" t="s">
        <v>7</v>
      </c>
      <c r="F50" s="2" t="str">
        <f t="shared" si="0"/>
        <v/>
      </c>
    </row>
    <row r="51" spans="1:6" x14ac:dyDescent="0.25">
      <c r="A51" s="3">
        <f>IF(F51&lt;&gt;"",COUNTIFS($D$6:D51,"MAJU",$E$6:E51,"MANDIRI"),"")</f>
        <v>7</v>
      </c>
      <c r="B51" s="3" t="s">
        <v>4</v>
      </c>
      <c r="C51" s="3" t="s">
        <v>53</v>
      </c>
      <c r="D51" s="3" t="s">
        <v>7</v>
      </c>
      <c r="E51" s="3" t="s">
        <v>12</v>
      </c>
      <c r="F51" s="2">
        <f t="shared" si="0"/>
        <v>1</v>
      </c>
    </row>
    <row r="52" spans="1:6" x14ac:dyDescent="0.25">
      <c r="A52" s="3">
        <f>IF(F52&lt;&gt;"",COUNTIFS($D$6:D52,"MAJU",$E$6:E52,"MANDIRI"),"")</f>
        <v>8</v>
      </c>
      <c r="B52" s="3" t="s">
        <v>4</v>
      </c>
      <c r="C52" s="3" t="s">
        <v>54</v>
      </c>
      <c r="D52" s="3" t="s">
        <v>7</v>
      </c>
      <c r="E52" s="3" t="s">
        <v>12</v>
      </c>
      <c r="F52" s="2">
        <f t="shared" si="0"/>
        <v>1</v>
      </c>
    </row>
    <row r="53" spans="1:6" hidden="1" x14ac:dyDescent="0.25">
      <c r="A53" s="3" t="str">
        <f>IF(F53&lt;&gt;"",COUNTIFS($D$6:D53,"MAJU",$E$6:E53,"MANDIRI"),"")</f>
        <v/>
      </c>
      <c r="B53" s="3" t="s">
        <v>4</v>
      </c>
      <c r="C53" s="3" t="s">
        <v>55</v>
      </c>
      <c r="D53" s="3" t="s">
        <v>7</v>
      </c>
      <c r="E53" s="3" t="s">
        <v>7</v>
      </c>
      <c r="F53" s="2" t="str">
        <f t="shared" si="0"/>
        <v/>
      </c>
    </row>
    <row r="54" spans="1:6" x14ac:dyDescent="0.25">
      <c r="A54" s="3">
        <f>IF(F54&lt;&gt;"",COUNTIFS($D$6:D54,"MAJU",$E$6:E54,"MANDIRI"),"")</f>
        <v>9</v>
      </c>
      <c r="B54" s="3" t="s">
        <v>4</v>
      </c>
      <c r="C54" s="3" t="s">
        <v>56</v>
      </c>
      <c r="D54" s="3" t="s">
        <v>7</v>
      </c>
      <c r="E54" s="3" t="s">
        <v>12</v>
      </c>
      <c r="F54" s="2">
        <f t="shared" si="0"/>
        <v>1</v>
      </c>
    </row>
    <row r="55" spans="1:6" x14ac:dyDescent="0.25">
      <c r="A55" s="3">
        <f>IF(F55&lt;&gt;"",COUNTIFS($D$6:D55,"MAJU",$E$6:E55,"MANDIRI"),"")</f>
        <v>10</v>
      </c>
      <c r="B55" s="3" t="s">
        <v>4</v>
      </c>
      <c r="C55" s="3" t="s">
        <v>57</v>
      </c>
      <c r="D55" s="3" t="s">
        <v>7</v>
      </c>
      <c r="E55" s="3" t="s">
        <v>12</v>
      </c>
      <c r="F55" s="2">
        <f t="shared" si="0"/>
        <v>1</v>
      </c>
    </row>
    <row r="56" spans="1:6" x14ac:dyDescent="0.25">
      <c r="A56" s="3">
        <f>IF(F56&lt;&gt;"",COUNTIFS($D$6:D56,"MAJU",$E$6:E56,"MANDIRI"),"")</f>
        <v>11</v>
      </c>
      <c r="B56" s="3" t="s">
        <v>4</v>
      </c>
      <c r="C56" s="3" t="s">
        <v>58</v>
      </c>
      <c r="D56" s="3" t="s">
        <v>7</v>
      </c>
      <c r="E56" s="3" t="s">
        <v>12</v>
      </c>
      <c r="F56" s="2">
        <f t="shared" si="0"/>
        <v>1</v>
      </c>
    </row>
    <row r="57" spans="1:6" x14ac:dyDescent="0.25">
      <c r="A57" s="3">
        <f>IF(F57&lt;&gt;"",COUNTIFS($D$6:D57,"MAJU",$E$6:E57,"MANDIRI"),"")</f>
        <v>12</v>
      </c>
      <c r="B57" s="3" t="s">
        <v>4</v>
      </c>
      <c r="C57" s="3" t="s">
        <v>6</v>
      </c>
      <c r="D57" s="3" t="s">
        <v>7</v>
      </c>
      <c r="E57" s="3" t="s">
        <v>12</v>
      </c>
      <c r="F57" s="2">
        <f t="shared" si="0"/>
        <v>1</v>
      </c>
    </row>
    <row r="58" spans="1:6" hidden="1" x14ac:dyDescent="0.25">
      <c r="A58" s="3" t="str">
        <f>IF(F58&lt;&gt;"",COUNTIFS($D$6:D58,"MAJU",$E$6:E58,"MANDIRI"),"")</f>
        <v/>
      </c>
      <c r="B58" s="3" t="s">
        <v>4</v>
      </c>
      <c r="C58" s="3" t="s">
        <v>59</v>
      </c>
      <c r="D58" s="3" t="s">
        <v>7</v>
      </c>
      <c r="E58" s="3" t="s">
        <v>7</v>
      </c>
      <c r="F58" s="2" t="str">
        <f t="shared" si="0"/>
        <v/>
      </c>
    </row>
    <row r="59" spans="1:6" hidden="1" x14ac:dyDescent="0.25">
      <c r="A59" s="3" t="str">
        <f>IF(F59&lt;&gt;"",COUNTIFS($D$6:D59,"MAJU",$E$6:E59,"MANDIRI"),"")</f>
        <v/>
      </c>
      <c r="B59" s="3" t="s">
        <v>4</v>
      </c>
      <c r="C59" s="3" t="s">
        <v>60</v>
      </c>
      <c r="D59" s="3" t="s">
        <v>9</v>
      </c>
      <c r="E59" s="3" t="s">
        <v>9</v>
      </c>
      <c r="F59" s="2" t="str">
        <f t="shared" si="0"/>
        <v/>
      </c>
    </row>
    <row r="60" spans="1:6" hidden="1" x14ac:dyDescent="0.25">
      <c r="A60" s="3" t="str">
        <f>IF(F60&lt;&gt;"",COUNTIFS($D$6:D60,"MAJU",$E$6:E60,"MANDIRI"),"")</f>
        <v/>
      </c>
      <c r="B60" s="3" t="s">
        <v>4</v>
      </c>
      <c r="C60" s="3" t="s">
        <v>61</v>
      </c>
      <c r="D60" s="3" t="s">
        <v>9</v>
      </c>
      <c r="E60" s="3" t="s">
        <v>9</v>
      </c>
      <c r="F60" s="2" t="str">
        <f t="shared" si="0"/>
        <v/>
      </c>
    </row>
    <row r="61" spans="1:6" hidden="1" x14ac:dyDescent="0.25">
      <c r="A61" s="3" t="str">
        <f>IF(F61&lt;&gt;"",COUNTIFS($D$6:D61,"MAJU",$E$6:E61,"MANDIRI"),"")</f>
        <v/>
      </c>
      <c r="B61" s="3" t="s">
        <v>4</v>
      </c>
      <c r="C61" s="3" t="s">
        <v>62</v>
      </c>
      <c r="D61" s="3" t="s">
        <v>9</v>
      </c>
      <c r="E61" s="3" t="s">
        <v>9</v>
      </c>
      <c r="F61" s="2" t="str">
        <f t="shared" si="0"/>
        <v/>
      </c>
    </row>
    <row r="62" spans="1:6" hidden="1" x14ac:dyDescent="0.25">
      <c r="A62" s="3" t="str">
        <f>IF(F62&lt;&gt;"",COUNTIFS($D$6:D62,"MAJU",$E$6:E62,"MANDIRI"),"")</f>
        <v/>
      </c>
      <c r="B62" s="3" t="s">
        <v>4</v>
      </c>
      <c r="C62" s="3" t="s">
        <v>63</v>
      </c>
      <c r="D62" s="3" t="s">
        <v>9</v>
      </c>
      <c r="E62" s="3" t="s">
        <v>9</v>
      </c>
      <c r="F62" s="2" t="str">
        <f t="shared" si="0"/>
        <v/>
      </c>
    </row>
    <row r="63" spans="1:6" hidden="1" x14ac:dyDescent="0.25">
      <c r="A63" s="3" t="str">
        <f>IF(F63&lt;&gt;"",COUNTIFS($D$6:D63,"MAJU",$E$6:E63,"MANDIRI"),"")</f>
        <v/>
      </c>
      <c r="B63" s="3" t="s">
        <v>4</v>
      </c>
      <c r="C63" s="3" t="s">
        <v>64</v>
      </c>
      <c r="D63" s="3" t="s">
        <v>9</v>
      </c>
      <c r="E63" s="3" t="s">
        <v>7</v>
      </c>
      <c r="F63" s="2" t="str">
        <f t="shared" si="0"/>
        <v/>
      </c>
    </row>
    <row r="64" spans="1:6" hidden="1" x14ac:dyDescent="0.25">
      <c r="A64" s="3" t="str">
        <f>IF(F64&lt;&gt;"",COUNTIFS($D$6:D64,"MAJU",$E$6:E64,"MANDIRI"),"")</f>
        <v/>
      </c>
      <c r="B64" s="3" t="s">
        <v>65</v>
      </c>
      <c r="C64" s="3" t="s">
        <v>66</v>
      </c>
      <c r="D64" s="3" t="s">
        <v>7</v>
      </c>
      <c r="E64" s="3" t="s">
        <v>7</v>
      </c>
      <c r="F64" s="2" t="str">
        <f t="shared" si="0"/>
        <v/>
      </c>
    </row>
    <row r="65" spans="1:6" hidden="1" x14ac:dyDescent="0.25">
      <c r="A65" s="3" t="str">
        <f>IF(F65&lt;&gt;"",COUNTIFS($D$6:D65,"MAJU",$E$6:E65,"MANDIRI"),"")</f>
        <v/>
      </c>
      <c r="B65" s="3" t="s">
        <v>65</v>
      </c>
      <c r="C65" s="3" t="s">
        <v>67</v>
      </c>
      <c r="D65" s="3" t="s">
        <v>7</v>
      </c>
      <c r="E65" s="3" t="s">
        <v>7</v>
      </c>
      <c r="F65" s="2" t="str">
        <f t="shared" si="0"/>
        <v/>
      </c>
    </row>
    <row r="66" spans="1:6" hidden="1" x14ac:dyDescent="0.25">
      <c r="A66" s="3" t="str">
        <f>IF(F66&lt;&gt;"",COUNTIFS($D$6:D66,"MAJU",$E$6:E66,"MANDIRI"),"")</f>
        <v/>
      </c>
      <c r="B66" s="3" t="s">
        <v>65</v>
      </c>
      <c r="C66" s="3" t="s">
        <v>68</v>
      </c>
      <c r="D66" s="3" t="s">
        <v>9</v>
      </c>
      <c r="E66" s="3" t="s">
        <v>7</v>
      </c>
      <c r="F66" s="2" t="str">
        <f t="shared" si="0"/>
        <v/>
      </c>
    </row>
    <row r="67" spans="1:6" hidden="1" x14ac:dyDescent="0.25">
      <c r="A67" s="3" t="str">
        <f>IF(F67&lt;&gt;"",COUNTIFS($D$6:D67,"MAJU",$E$6:E67,"MANDIRI"),"")</f>
        <v/>
      </c>
      <c r="B67" s="3" t="s">
        <v>65</v>
      </c>
      <c r="C67" s="3" t="s">
        <v>69</v>
      </c>
      <c r="D67" s="3" t="s">
        <v>7</v>
      </c>
      <c r="E67" s="3" t="s">
        <v>7</v>
      </c>
      <c r="F67" s="2" t="str">
        <f t="shared" si="0"/>
        <v/>
      </c>
    </row>
    <row r="68" spans="1:6" hidden="1" x14ac:dyDescent="0.25">
      <c r="A68" s="3" t="str">
        <f>IF(F68&lt;&gt;"",COUNTIFS($D$6:D68,"MAJU",$E$6:E68,"MANDIRI"),"")</f>
        <v/>
      </c>
      <c r="B68" s="3" t="s">
        <v>65</v>
      </c>
      <c r="C68" s="3" t="s">
        <v>70</v>
      </c>
      <c r="D68" s="3" t="s">
        <v>7</v>
      </c>
      <c r="E68" s="3" t="s">
        <v>7</v>
      </c>
      <c r="F68" s="2" t="str">
        <f t="shared" si="0"/>
        <v/>
      </c>
    </row>
    <row r="69" spans="1:6" hidden="1" x14ac:dyDescent="0.25">
      <c r="A69" s="3" t="str">
        <f>IF(F69&lt;&gt;"",COUNTIFS($D$6:D69,"MAJU",$E$6:E69,"MANDIRI"),"")</f>
        <v/>
      </c>
      <c r="B69" s="3" t="s">
        <v>65</v>
      </c>
      <c r="C69" s="3" t="s">
        <v>71</v>
      </c>
      <c r="D69" s="3" t="s">
        <v>9</v>
      </c>
      <c r="E69" s="3" t="s">
        <v>9</v>
      </c>
      <c r="F69" s="2" t="str">
        <f t="shared" si="0"/>
        <v/>
      </c>
    </row>
    <row r="70" spans="1:6" hidden="1" x14ac:dyDescent="0.25">
      <c r="A70" s="3" t="str">
        <f>IF(F70&lt;&gt;"",COUNTIFS($D$6:D70,"MAJU",$E$6:E70,"MANDIRI"),"")</f>
        <v/>
      </c>
      <c r="B70" s="3" t="s">
        <v>65</v>
      </c>
      <c r="C70" s="3" t="s">
        <v>72</v>
      </c>
      <c r="D70" s="3" t="s">
        <v>12</v>
      </c>
      <c r="E70" s="3" t="s">
        <v>12</v>
      </c>
      <c r="F70" s="2" t="str">
        <f t="shared" si="0"/>
        <v/>
      </c>
    </row>
    <row r="71" spans="1:6" hidden="1" x14ac:dyDescent="0.25">
      <c r="A71" s="3" t="str">
        <f>IF(F71&lt;&gt;"",COUNTIFS($D$6:D71,"MAJU",$E$6:E71,"MANDIRI"),"")</f>
        <v/>
      </c>
      <c r="B71" s="3" t="s">
        <v>65</v>
      </c>
      <c r="C71" s="3" t="s">
        <v>73</v>
      </c>
      <c r="D71" s="3" t="s">
        <v>9</v>
      </c>
      <c r="E71" s="3" t="s">
        <v>7</v>
      </c>
      <c r="F71" s="2" t="str">
        <f t="shared" ref="F71:F134" si="1">IF(AND(D71="maju",E71="Mandiri"),1,"")</f>
        <v/>
      </c>
    </row>
    <row r="72" spans="1:6" hidden="1" x14ac:dyDescent="0.25">
      <c r="A72" s="3" t="str">
        <f>IF(F72&lt;&gt;"",COUNTIFS($D$6:D72,"MAJU",$E$6:E72,"MANDIRI"),"")</f>
        <v/>
      </c>
      <c r="B72" s="3" t="s">
        <v>65</v>
      </c>
      <c r="C72" s="3" t="s">
        <v>40</v>
      </c>
      <c r="D72" s="3" t="s">
        <v>7</v>
      </c>
      <c r="E72" s="3" t="s">
        <v>7</v>
      </c>
      <c r="F72" s="2" t="str">
        <f t="shared" si="1"/>
        <v/>
      </c>
    </row>
    <row r="73" spans="1:6" hidden="1" x14ac:dyDescent="0.25">
      <c r="A73" s="3" t="str">
        <f>IF(F73&lt;&gt;"",COUNTIFS($D$6:D73,"MAJU",$E$6:E73,"MANDIRI"),"")</f>
        <v/>
      </c>
      <c r="B73" s="3" t="s">
        <v>65</v>
      </c>
      <c r="C73" s="3" t="s">
        <v>74</v>
      </c>
      <c r="D73" s="3" t="s">
        <v>7</v>
      </c>
      <c r="E73" s="3" t="s">
        <v>7</v>
      </c>
      <c r="F73" s="2" t="str">
        <f t="shared" si="1"/>
        <v/>
      </c>
    </row>
    <row r="74" spans="1:6" hidden="1" x14ac:dyDescent="0.25">
      <c r="A74" s="3" t="str">
        <f>IF(F74&lt;&gt;"",COUNTIFS($D$6:D74,"MAJU",$E$6:E74,"MANDIRI"),"")</f>
        <v/>
      </c>
      <c r="B74" s="3" t="s">
        <v>65</v>
      </c>
      <c r="C74" s="3" t="s">
        <v>65</v>
      </c>
      <c r="D74" s="3" t="s">
        <v>7</v>
      </c>
      <c r="E74" s="3" t="s">
        <v>7</v>
      </c>
      <c r="F74" s="2" t="str">
        <f t="shared" si="1"/>
        <v/>
      </c>
    </row>
    <row r="75" spans="1:6" hidden="1" x14ac:dyDescent="0.25">
      <c r="A75" s="3" t="str">
        <f>IF(F75&lt;&gt;"",COUNTIFS($D$6:D75,"MAJU",$E$6:E75,"MANDIRI"),"")</f>
        <v/>
      </c>
      <c r="B75" s="3" t="s">
        <v>65</v>
      </c>
      <c r="C75" s="3" t="s">
        <v>75</v>
      </c>
      <c r="D75" s="3" t="s">
        <v>7</v>
      </c>
      <c r="E75" s="3" t="s">
        <v>7</v>
      </c>
      <c r="F75" s="2" t="str">
        <f t="shared" si="1"/>
        <v/>
      </c>
    </row>
    <row r="76" spans="1:6" hidden="1" x14ac:dyDescent="0.25">
      <c r="A76" s="3" t="str">
        <f>IF(F76&lt;&gt;"",COUNTIFS($D$6:D76,"MAJU",$E$6:E76,"MANDIRI"),"")</f>
        <v/>
      </c>
      <c r="B76" s="3" t="s">
        <v>65</v>
      </c>
      <c r="C76" s="3" t="s">
        <v>76</v>
      </c>
      <c r="D76" s="3" t="s">
        <v>7</v>
      </c>
      <c r="E76" s="3" t="s">
        <v>7</v>
      </c>
      <c r="F76" s="2" t="str">
        <f t="shared" si="1"/>
        <v/>
      </c>
    </row>
    <row r="77" spans="1:6" hidden="1" x14ac:dyDescent="0.25">
      <c r="A77" s="3" t="str">
        <f>IF(F77&lt;&gt;"",COUNTIFS($D$6:D77,"MAJU",$E$6:E77,"MANDIRI"),"")</f>
        <v/>
      </c>
      <c r="B77" s="3" t="s">
        <v>65</v>
      </c>
      <c r="C77" s="3" t="s">
        <v>77</v>
      </c>
      <c r="D77" s="3" t="s">
        <v>7</v>
      </c>
      <c r="E77" s="3" t="s">
        <v>7</v>
      </c>
      <c r="F77" s="2" t="str">
        <f t="shared" si="1"/>
        <v/>
      </c>
    </row>
    <row r="78" spans="1:6" hidden="1" x14ac:dyDescent="0.25">
      <c r="A78" s="3" t="str">
        <f>IF(F78&lt;&gt;"",COUNTIFS($D$6:D78,"MAJU",$E$6:E78,"MANDIRI"),"")</f>
        <v/>
      </c>
      <c r="B78" s="3" t="s">
        <v>65</v>
      </c>
      <c r="C78" s="3" t="s">
        <v>78</v>
      </c>
      <c r="D78" s="3" t="s">
        <v>7</v>
      </c>
      <c r="E78" s="3" t="s">
        <v>7</v>
      </c>
      <c r="F78" s="2" t="str">
        <f t="shared" si="1"/>
        <v/>
      </c>
    </row>
    <row r="79" spans="1:6" hidden="1" x14ac:dyDescent="0.25">
      <c r="A79" s="3" t="str">
        <f>IF(F79&lt;&gt;"",COUNTIFS($D$6:D79,"MAJU",$E$6:E79,"MANDIRI"),"")</f>
        <v/>
      </c>
      <c r="B79" s="3" t="s">
        <v>65</v>
      </c>
      <c r="C79" s="3" t="s">
        <v>79</v>
      </c>
      <c r="D79" s="3" t="s">
        <v>7</v>
      </c>
      <c r="E79" s="3" t="s">
        <v>7</v>
      </c>
      <c r="F79" s="2" t="str">
        <f t="shared" si="1"/>
        <v/>
      </c>
    </row>
    <row r="80" spans="1:6" x14ac:dyDescent="0.25">
      <c r="A80" s="3">
        <f>IF(F80&lt;&gt;"",COUNTIFS($D$6:D80,"MAJU",$E$6:E80,"MANDIRI"),"")</f>
        <v>13</v>
      </c>
      <c r="B80" s="3" t="s">
        <v>65</v>
      </c>
      <c r="C80" s="3" t="s">
        <v>80</v>
      </c>
      <c r="D80" s="3" t="s">
        <v>7</v>
      </c>
      <c r="E80" s="3" t="s">
        <v>12</v>
      </c>
      <c r="F80" s="2">
        <f t="shared" si="1"/>
        <v>1</v>
      </c>
    </row>
    <row r="81" spans="1:6" hidden="1" x14ac:dyDescent="0.25">
      <c r="A81" s="3" t="str">
        <f>IF(F81&lt;&gt;"",COUNTIFS($D$6:D81,"MAJU",$E$6:E81,"MANDIRI"),"")</f>
        <v/>
      </c>
      <c r="B81" s="3" t="s">
        <v>65</v>
      </c>
      <c r="C81" s="3" t="s">
        <v>81</v>
      </c>
      <c r="D81" s="3" t="s">
        <v>7</v>
      </c>
      <c r="E81" s="3" t="s">
        <v>7</v>
      </c>
      <c r="F81" s="2" t="str">
        <f t="shared" si="1"/>
        <v/>
      </c>
    </row>
    <row r="82" spans="1:6" hidden="1" x14ac:dyDescent="0.25">
      <c r="A82" s="3" t="str">
        <f>IF(F82&lt;&gt;"",COUNTIFS($D$6:D82,"MAJU",$E$6:E82,"MANDIRI"),"")</f>
        <v/>
      </c>
      <c r="B82" s="3" t="s">
        <v>65</v>
      </c>
      <c r="C82" s="3" t="s">
        <v>82</v>
      </c>
      <c r="D82" s="3" t="s">
        <v>12</v>
      </c>
      <c r="E82" s="3" t="s">
        <v>12</v>
      </c>
      <c r="F82" s="2" t="str">
        <f t="shared" si="1"/>
        <v/>
      </c>
    </row>
    <row r="83" spans="1:6" hidden="1" x14ac:dyDescent="0.25">
      <c r="A83" s="3" t="str">
        <f>IF(F83&lt;&gt;"",COUNTIFS($D$6:D83,"MAJU",$E$6:E83,"MANDIRI"),"")</f>
        <v/>
      </c>
      <c r="B83" s="3" t="s">
        <v>83</v>
      </c>
      <c r="C83" s="3" t="s">
        <v>84</v>
      </c>
      <c r="D83" s="3" t="s">
        <v>9</v>
      </c>
      <c r="E83" s="3" t="s">
        <v>7</v>
      </c>
      <c r="F83" s="2" t="str">
        <f t="shared" si="1"/>
        <v/>
      </c>
    </row>
    <row r="84" spans="1:6" hidden="1" x14ac:dyDescent="0.25">
      <c r="A84" s="3" t="str">
        <f>IF(F84&lt;&gt;"",COUNTIFS($D$6:D84,"MAJU",$E$6:E84,"MANDIRI"),"")</f>
        <v/>
      </c>
      <c r="B84" s="3" t="s">
        <v>83</v>
      </c>
      <c r="C84" s="3" t="s">
        <v>85</v>
      </c>
      <c r="D84" s="3" t="s">
        <v>9</v>
      </c>
      <c r="E84" s="3" t="s">
        <v>7</v>
      </c>
      <c r="F84" s="2" t="str">
        <f t="shared" si="1"/>
        <v/>
      </c>
    </row>
    <row r="85" spans="1:6" x14ac:dyDescent="0.25">
      <c r="A85" s="3">
        <f>IF(F85&lt;&gt;"",COUNTIFS($D$6:D85,"MAJU",$E$6:E85,"MANDIRI"),"")</f>
        <v>14</v>
      </c>
      <c r="B85" s="3" t="s">
        <v>83</v>
      </c>
      <c r="C85" s="3" t="s">
        <v>86</v>
      </c>
      <c r="D85" s="3" t="s">
        <v>7</v>
      </c>
      <c r="E85" s="3" t="s">
        <v>12</v>
      </c>
      <c r="F85" s="2">
        <f t="shared" si="1"/>
        <v>1</v>
      </c>
    </row>
    <row r="86" spans="1:6" x14ac:dyDescent="0.25">
      <c r="A86" s="3">
        <f>IF(F86&lt;&gt;"",COUNTIFS($D$6:D86,"MAJU",$E$6:E86,"MANDIRI"),"")</f>
        <v>15</v>
      </c>
      <c r="B86" s="3" t="s">
        <v>83</v>
      </c>
      <c r="C86" s="3" t="s">
        <v>83</v>
      </c>
      <c r="D86" s="3" t="s">
        <v>7</v>
      </c>
      <c r="E86" s="3" t="s">
        <v>12</v>
      </c>
      <c r="F86" s="2">
        <f t="shared" si="1"/>
        <v>1</v>
      </c>
    </row>
    <row r="87" spans="1:6" hidden="1" x14ac:dyDescent="0.25">
      <c r="A87" s="3" t="str">
        <f>IF(F87&lt;&gt;"",COUNTIFS($D$6:D87,"MAJU",$E$6:E87,"MANDIRI"),"")</f>
        <v/>
      </c>
      <c r="B87" s="3" t="s">
        <v>83</v>
      </c>
      <c r="C87" s="3" t="s">
        <v>87</v>
      </c>
      <c r="D87" s="3" t="s">
        <v>7</v>
      </c>
      <c r="E87" s="3" t="s">
        <v>7</v>
      </c>
      <c r="F87" s="2" t="str">
        <f t="shared" si="1"/>
        <v/>
      </c>
    </row>
    <row r="88" spans="1:6" hidden="1" x14ac:dyDescent="0.25">
      <c r="A88" s="3" t="str">
        <f>IF(F88&lt;&gt;"",COUNTIFS($D$6:D88,"MAJU",$E$6:E88,"MANDIRI"),"")</f>
        <v/>
      </c>
      <c r="B88" s="3" t="s">
        <v>83</v>
      </c>
      <c r="C88" s="3" t="s">
        <v>88</v>
      </c>
      <c r="D88" s="3" t="s">
        <v>7</v>
      </c>
      <c r="E88" s="3" t="s">
        <v>7</v>
      </c>
      <c r="F88" s="2" t="str">
        <f t="shared" si="1"/>
        <v/>
      </c>
    </row>
    <row r="89" spans="1:6" hidden="1" x14ac:dyDescent="0.25">
      <c r="A89" s="3" t="str">
        <f>IF(F89&lt;&gt;"",COUNTIFS($D$6:D89,"MAJU",$E$6:E89,"MANDIRI"),"")</f>
        <v/>
      </c>
      <c r="B89" s="3" t="s">
        <v>83</v>
      </c>
      <c r="C89" s="3" t="s">
        <v>89</v>
      </c>
      <c r="D89" s="3" t="s">
        <v>7</v>
      </c>
      <c r="E89" s="3" t="s">
        <v>7</v>
      </c>
      <c r="F89" s="2" t="str">
        <f t="shared" si="1"/>
        <v/>
      </c>
    </row>
    <row r="90" spans="1:6" hidden="1" x14ac:dyDescent="0.25">
      <c r="A90" s="3" t="str">
        <f>IF(F90&lt;&gt;"",COUNTIFS($D$6:D90,"MAJU",$E$6:E90,"MANDIRI"),"")</f>
        <v/>
      </c>
      <c r="B90" s="3" t="s">
        <v>83</v>
      </c>
      <c r="C90" s="3" t="s">
        <v>90</v>
      </c>
      <c r="D90" s="3" t="s">
        <v>7</v>
      </c>
      <c r="E90" s="3" t="s">
        <v>7</v>
      </c>
      <c r="F90" s="2" t="str">
        <f t="shared" si="1"/>
        <v/>
      </c>
    </row>
    <row r="91" spans="1:6" hidden="1" x14ac:dyDescent="0.25">
      <c r="A91" s="3" t="str">
        <f>IF(F91&lt;&gt;"",COUNTIFS($D$6:D91,"MAJU",$E$6:E91,"MANDIRI"),"")</f>
        <v/>
      </c>
      <c r="B91" s="3" t="s">
        <v>83</v>
      </c>
      <c r="C91" s="3" t="s">
        <v>91</v>
      </c>
      <c r="D91" s="3" t="s">
        <v>7</v>
      </c>
      <c r="E91" s="3" t="s">
        <v>7</v>
      </c>
      <c r="F91" s="2" t="str">
        <f t="shared" si="1"/>
        <v/>
      </c>
    </row>
    <row r="92" spans="1:6" hidden="1" x14ac:dyDescent="0.25">
      <c r="A92" s="3" t="str">
        <f>IF(F92&lt;&gt;"",COUNTIFS($D$6:D92,"MAJU",$E$6:E92,"MANDIRI"),"")</f>
        <v/>
      </c>
      <c r="B92" s="3" t="s">
        <v>83</v>
      </c>
      <c r="C92" s="3" t="s">
        <v>92</v>
      </c>
      <c r="D92" s="3" t="s">
        <v>7</v>
      </c>
      <c r="E92" s="3" t="s">
        <v>7</v>
      </c>
      <c r="F92" s="2" t="str">
        <f t="shared" si="1"/>
        <v/>
      </c>
    </row>
    <row r="93" spans="1:6" hidden="1" x14ac:dyDescent="0.25">
      <c r="A93" s="3" t="str">
        <f>IF(F93&lt;&gt;"",COUNTIFS($D$6:D93,"MAJU",$E$6:E93,"MANDIRI"),"")</f>
        <v/>
      </c>
      <c r="B93" s="3" t="s">
        <v>83</v>
      </c>
      <c r="C93" s="3" t="s">
        <v>93</v>
      </c>
      <c r="D93" s="3" t="s">
        <v>7</v>
      </c>
      <c r="E93" s="3" t="s">
        <v>7</v>
      </c>
      <c r="F93" s="2" t="str">
        <f t="shared" si="1"/>
        <v/>
      </c>
    </row>
    <row r="94" spans="1:6" hidden="1" x14ac:dyDescent="0.25">
      <c r="A94" s="3" t="str">
        <f>IF(F94&lt;&gt;"",COUNTIFS($D$6:D94,"MAJU",$E$6:E94,"MANDIRI"),"")</f>
        <v/>
      </c>
      <c r="B94" s="3" t="s">
        <v>83</v>
      </c>
      <c r="C94" s="3" t="s">
        <v>94</v>
      </c>
      <c r="D94" s="3" t="s">
        <v>9</v>
      </c>
      <c r="E94" s="3" t="s">
        <v>7</v>
      </c>
      <c r="F94" s="2" t="str">
        <f t="shared" si="1"/>
        <v/>
      </c>
    </row>
    <row r="95" spans="1:6" hidden="1" x14ac:dyDescent="0.25">
      <c r="A95" s="3" t="str">
        <f>IF(F95&lt;&gt;"",COUNTIFS($D$6:D95,"MAJU",$E$6:E95,"MANDIRI"),"")</f>
        <v/>
      </c>
      <c r="B95" s="3" t="s">
        <v>83</v>
      </c>
      <c r="C95" s="3" t="s">
        <v>95</v>
      </c>
      <c r="D95" s="3" t="s">
        <v>9</v>
      </c>
      <c r="E95" s="3" t="s">
        <v>7</v>
      </c>
      <c r="F95" s="2" t="str">
        <f t="shared" si="1"/>
        <v/>
      </c>
    </row>
    <row r="96" spans="1:6" hidden="1" x14ac:dyDescent="0.25">
      <c r="A96" s="3" t="str">
        <f>IF(F96&lt;&gt;"",COUNTIFS($D$6:D96,"MAJU",$E$6:E96,"MANDIRI"),"")</f>
        <v/>
      </c>
      <c r="B96" s="3" t="s">
        <v>83</v>
      </c>
      <c r="C96" s="3" t="s">
        <v>96</v>
      </c>
      <c r="D96" s="3" t="s">
        <v>7</v>
      </c>
      <c r="E96" s="3" t="s">
        <v>7</v>
      </c>
      <c r="F96" s="2" t="str">
        <f t="shared" si="1"/>
        <v/>
      </c>
    </row>
    <row r="97" spans="1:6" hidden="1" x14ac:dyDescent="0.25">
      <c r="A97" s="3" t="str">
        <f>IF(F97&lt;&gt;"",COUNTIFS($D$6:D97,"MAJU",$E$6:E97,"MANDIRI"),"")</f>
        <v/>
      </c>
      <c r="B97" s="3" t="s">
        <v>83</v>
      </c>
      <c r="C97" s="3" t="s">
        <v>97</v>
      </c>
      <c r="D97" s="3" t="s">
        <v>7</v>
      </c>
      <c r="E97" s="3" t="s">
        <v>7</v>
      </c>
      <c r="F97" s="2" t="str">
        <f t="shared" si="1"/>
        <v/>
      </c>
    </row>
    <row r="98" spans="1:6" hidden="1" x14ac:dyDescent="0.25">
      <c r="A98" s="3" t="str">
        <f>IF(F98&lt;&gt;"",COUNTIFS($D$6:D98,"MAJU",$E$6:E98,"MANDIRI"),"")</f>
        <v/>
      </c>
      <c r="B98" s="3" t="s">
        <v>83</v>
      </c>
      <c r="C98" s="3" t="s">
        <v>98</v>
      </c>
      <c r="D98" s="3" t="s">
        <v>7</v>
      </c>
      <c r="E98" s="3" t="s">
        <v>7</v>
      </c>
      <c r="F98" s="2" t="str">
        <f t="shared" si="1"/>
        <v/>
      </c>
    </row>
    <row r="99" spans="1:6" hidden="1" x14ac:dyDescent="0.25">
      <c r="A99" s="3" t="str">
        <f>IF(F99&lt;&gt;"",COUNTIFS($D$6:D99,"MAJU",$E$6:E99,"MANDIRI"),"")</f>
        <v/>
      </c>
      <c r="B99" s="3" t="s">
        <v>83</v>
      </c>
      <c r="C99" s="3" t="s">
        <v>99</v>
      </c>
      <c r="D99" s="3" t="s">
        <v>7</v>
      </c>
      <c r="E99" s="3" t="s">
        <v>7</v>
      </c>
      <c r="F99" s="2" t="str">
        <f t="shared" si="1"/>
        <v/>
      </c>
    </row>
    <row r="100" spans="1:6" hidden="1" x14ac:dyDescent="0.25">
      <c r="A100" s="3" t="str">
        <f>IF(F100&lt;&gt;"",COUNTIFS($D$6:D100,"MAJU",$E$6:E100,"MANDIRI"),"")</f>
        <v/>
      </c>
      <c r="B100" s="3" t="s">
        <v>100</v>
      </c>
      <c r="C100" s="3" t="s">
        <v>101</v>
      </c>
      <c r="D100" s="3" t="s">
        <v>7</v>
      </c>
      <c r="E100" s="3" t="s">
        <v>7</v>
      </c>
      <c r="F100" s="2" t="str">
        <f t="shared" si="1"/>
        <v/>
      </c>
    </row>
    <row r="101" spans="1:6" hidden="1" x14ac:dyDescent="0.25">
      <c r="A101" s="3" t="str">
        <f>IF(F101&lt;&gt;"",COUNTIFS($D$6:D101,"MAJU",$E$6:E101,"MANDIRI"),"")</f>
        <v/>
      </c>
      <c r="B101" s="3" t="s">
        <v>100</v>
      </c>
      <c r="C101" s="3" t="s">
        <v>102</v>
      </c>
      <c r="D101" s="3" t="s">
        <v>12</v>
      </c>
      <c r="E101" s="3" t="s">
        <v>12</v>
      </c>
      <c r="F101" s="2" t="str">
        <f t="shared" si="1"/>
        <v/>
      </c>
    </row>
    <row r="102" spans="1:6" x14ac:dyDescent="0.25">
      <c r="A102" s="3">
        <f>IF(F102&lt;&gt;"",COUNTIFS($D$6:D102,"MAJU",$E$6:E102,"MANDIRI"),"")</f>
        <v>16</v>
      </c>
      <c r="B102" s="3" t="s">
        <v>100</v>
      </c>
      <c r="C102" s="3" t="s">
        <v>103</v>
      </c>
      <c r="D102" s="3" t="s">
        <v>7</v>
      </c>
      <c r="E102" s="3" t="s">
        <v>12</v>
      </c>
      <c r="F102" s="2">
        <f t="shared" si="1"/>
        <v>1</v>
      </c>
    </row>
    <row r="103" spans="1:6" x14ac:dyDescent="0.25">
      <c r="A103" s="3">
        <f>IF(F103&lt;&gt;"",COUNTIFS($D$6:D103,"MAJU",$E$6:E103,"MANDIRI"),"")</f>
        <v>17</v>
      </c>
      <c r="B103" s="3" t="s">
        <v>100</v>
      </c>
      <c r="C103" s="3" t="s">
        <v>100</v>
      </c>
      <c r="D103" s="3" t="s">
        <v>7</v>
      </c>
      <c r="E103" s="3" t="s">
        <v>12</v>
      </c>
      <c r="F103" s="2">
        <f t="shared" si="1"/>
        <v>1</v>
      </c>
    </row>
    <row r="104" spans="1:6" x14ac:dyDescent="0.25">
      <c r="A104" s="3">
        <f>IF(F104&lt;&gt;"",COUNTIFS($D$6:D104,"MAJU",$E$6:E104,"MANDIRI"),"")</f>
        <v>18</v>
      </c>
      <c r="B104" s="3" t="s">
        <v>100</v>
      </c>
      <c r="C104" s="3" t="s">
        <v>104</v>
      </c>
      <c r="D104" s="3" t="s">
        <v>7</v>
      </c>
      <c r="E104" s="3" t="s">
        <v>12</v>
      </c>
      <c r="F104" s="2">
        <f t="shared" si="1"/>
        <v>1</v>
      </c>
    </row>
    <row r="105" spans="1:6" hidden="1" x14ac:dyDescent="0.25">
      <c r="A105" s="3" t="str">
        <f>IF(F105&lt;&gt;"",COUNTIFS($D$6:D105,"MAJU",$E$6:E105,"MANDIRI"),"")</f>
        <v/>
      </c>
      <c r="B105" s="3" t="s">
        <v>100</v>
      </c>
      <c r="C105" s="3" t="s">
        <v>105</v>
      </c>
      <c r="D105" s="3" t="s">
        <v>12</v>
      </c>
      <c r="E105" s="3" t="s">
        <v>12</v>
      </c>
      <c r="F105" s="2" t="str">
        <f t="shared" si="1"/>
        <v/>
      </c>
    </row>
    <row r="106" spans="1:6" hidden="1" x14ac:dyDescent="0.25">
      <c r="A106" s="3" t="str">
        <f>IF(F106&lt;&gt;"",COUNTIFS($D$6:D106,"MAJU",$E$6:E106,"MANDIRI"),"")</f>
        <v/>
      </c>
      <c r="B106" s="3" t="s">
        <v>100</v>
      </c>
      <c r="C106" s="3" t="s">
        <v>106</v>
      </c>
      <c r="D106" s="3" t="s">
        <v>12</v>
      </c>
      <c r="E106" s="3" t="s">
        <v>12</v>
      </c>
      <c r="F106" s="2" t="str">
        <f t="shared" si="1"/>
        <v/>
      </c>
    </row>
    <row r="107" spans="1:6" hidden="1" x14ac:dyDescent="0.25">
      <c r="A107" s="3" t="str">
        <f>IF(F107&lt;&gt;"",COUNTIFS($D$6:D107,"MAJU",$E$6:E107,"MANDIRI"),"")</f>
        <v/>
      </c>
      <c r="B107" s="3" t="s">
        <v>100</v>
      </c>
      <c r="C107" s="3" t="s">
        <v>107</v>
      </c>
      <c r="D107" s="3" t="s">
        <v>12</v>
      </c>
      <c r="E107" s="3" t="s">
        <v>12</v>
      </c>
      <c r="F107" s="2" t="str">
        <f t="shared" si="1"/>
        <v/>
      </c>
    </row>
    <row r="108" spans="1:6" hidden="1" x14ac:dyDescent="0.25">
      <c r="A108" s="3" t="str">
        <f>IF(F108&lt;&gt;"",COUNTIFS($D$6:D108,"MAJU",$E$6:E108,"MANDIRI"),"")</f>
        <v/>
      </c>
      <c r="B108" s="3" t="s">
        <v>100</v>
      </c>
      <c r="C108" s="3" t="s">
        <v>108</v>
      </c>
      <c r="D108" s="3" t="s">
        <v>7</v>
      </c>
      <c r="E108" s="3" t="s">
        <v>7</v>
      </c>
      <c r="F108" s="2" t="str">
        <f t="shared" si="1"/>
        <v/>
      </c>
    </row>
    <row r="109" spans="1:6" hidden="1" x14ac:dyDescent="0.25">
      <c r="A109" s="3" t="str">
        <f>IF(F109&lt;&gt;"",COUNTIFS($D$6:D109,"MAJU",$E$6:E109,"MANDIRI"),"")</f>
        <v/>
      </c>
      <c r="B109" s="3" t="s">
        <v>109</v>
      </c>
      <c r="C109" s="3" t="s">
        <v>110</v>
      </c>
      <c r="D109" s="3" t="s">
        <v>9</v>
      </c>
      <c r="E109" s="3" t="s">
        <v>9</v>
      </c>
      <c r="F109" s="2" t="str">
        <f t="shared" si="1"/>
        <v/>
      </c>
    </row>
    <row r="110" spans="1:6" hidden="1" x14ac:dyDescent="0.25">
      <c r="A110" s="3" t="str">
        <f>IF(F110&lt;&gt;"",COUNTIFS($D$6:D110,"MAJU",$E$6:E110,"MANDIRI"),"")</f>
        <v/>
      </c>
      <c r="B110" s="3" t="s">
        <v>109</v>
      </c>
      <c r="C110" s="3" t="s">
        <v>111</v>
      </c>
      <c r="D110" s="3" t="s">
        <v>7</v>
      </c>
      <c r="E110" s="3" t="s">
        <v>7</v>
      </c>
      <c r="F110" s="2" t="str">
        <f t="shared" si="1"/>
        <v/>
      </c>
    </row>
    <row r="111" spans="1:6" hidden="1" x14ac:dyDescent="0.25">
      <c r="A111" s="3" t="str">
        <f>IF(F111&lt;&gt;"",COUNTIFS($D$6:D111,"MAJU",$E$6:E111,"MANDIRI"),"")</f>
        <v/>
      </c>
      <c r="B111" s="3" t="s">
        <v>109</v>
      </c>
      <c r="C111" s="3" t="s">
        <v>109</v>
      </c>
      <c r="D111" s="3" t="s">
        <v>12</v>
      </c>
      <c r="E111" s="3" t="s">
        <v>12</v>
      </c>
      <c r="F111" s="2" t="str">
        <f t="shared" si="1"/>
        <v/>
      </c>
    </row>
    <row r="112" spans="1:6" hidden="1" x14ac:dyDescent="0.25">
      <c r="A112" s="3" t="str">
        <f>IF(F112&lt;&gt;"",COUNTIFS($D$6:D112,"MAJU",$E$6:E112,"MANDIRI"),"")</f>
        <v/>
      </c>
      <c r="B112" s="3" t="s">
        <v>109</v>
      </c>
      <c r="C112" s="3" t="s">
        <v>112</v>
      </c>
      <c r="D112" s="3" t="s">
        <v>9</v>
      </c>
      <c r="E112" s="3" t="s">
        <v>7</v>
      </c>
      <c r="F112" s="2" t="str">
        <f t="shared" si="1"/>
        <v/>
      </c>
    </row>
    <row r="113" spans="1:6" hidden="1" x14ac:dyDescent="0.25">
      <c r="A113" s="3" t="str">
        <f>IF(F113&lt;&gt;"",COUNTIFS($D$6:D113,"MAJU",$E$6:E113,"MANDIRI"),"")</f>
        <v/>
      </c>
      <c r="B113" s="3" t="s">
        <v>109</v>
      </c>
      <c r="C113" s="3" t="s">
        <v>113</v>
      </c>
      <c r="D113" s="3" t="s">
        <v>7</v>
      </c>
      <c r="E113" s="3" t="s">
        <v>7</v>
      </c>
      <c r="F113" s="2" t="str">
        <f t="shared" si="1"/>
        <v/>
      </c>
    </row>
    <row r="114" spans="1:6" hidden="1" x14ac:dyDescent="0.25">
      <c r="A114" s="3" t="str">
        <f>IF(F114&lt;&gt;"",COUNTIFS($D$6:D114,"MAJU",$E$6:E114,"MANDIRI"),"")</f>
        <v/>
      </c>
      <c r="B114" s="3" t="s">
        <v>109</v>
      </c>
      <c r="C114" s="3" t="s">
        <v>114</v>
      </c>
      <c r="D114" s="3" t="s">
        <v>9</v>
      </c>
      <c r="E114" s="3" t="s">
        <v>9</v>
      </c>
      <c r="F114" s="2" t="str">
        <f t="shared" si="1"/>
        <v/>
      </c>
    </row>
    <row r="115" spans="1:6" hidden="1" x14ac:dyDescent="0.25">
      <c r="A115" s="3" t="str">
        <f>IF(F115&lt;&gt;"",COUNTIFS($D$6:D115,"MAJU",$E$6:E115,"MANDIRI"),"")</f>
        <v/>
      </c>
      <c r="B115" s="3" t="s">
        <v>109</v>
      </c>
      <c r="C115" s="3" t="s">
        <v>51</v>
      </c>
      <c r="D115" s="3" t="s">
        <v>7</v>
      </c>
      <c r="E115" s="3" t="s">
        <v>7</v>
      </c>
      <c r="F115" s="2" t="str">
        <f t="shared" si="1"/>
        <v/>
      </c>
    </row>
    <row r="116" spans="1:6" x14ac:dyDescent="0.25">
      <c r="A116" s="3">
        <f>IF(F116&lt;&gt;"",COUNTIFS($D$6:D116,"MAJU",$E$6:E116,"MANDIRI"),"")</f>
        <v>19</v>
      </c>
      <c r="B116" s="3" t="s">
        <v>109</v>
      </c>
      <c r="C116" s="3" t="s">
        <v>115</v>
      </c>
      <c r="D116" s="3" t="s">
        <v>7</v>
      </c>
      <c r="E116" s="3" t="s">
        <v>12</v>
      </c>
      <c r="F116" s="2">
        <f t="shared" si="1"/>
        <v>1</v>
      </c>
    </row>
    <row r="117" spans="1:6" x14ac:dyDescent="0.25">
      <c r="A117" s="3">
        <f>IF(F117&lt;&gt;"",COUNTIFS($D$6:D117,"MAJU",$E$6:E117,"MANDIRI"),"")</f>
        <v>20</v>
      </c>
      <c r="B117" s="3" t="s">
        <v>116</v>
      </c>
      <c r="C117" s="3" t="s">
        <v>117</v>
      </c>
      <c r="D117" s="3" t="s">
        <v>7</v>
      </c>
      <c r="E117" s="3" t="s">
        <v>12</v>
      </c>
      <c r="F117" s="2">
        <f t="shared" si="1"/>
        <v>1</v>
      </c>
    </row>
    <row r="118" spans="1:6" hidden="1" x14ac:dyDescent="0.25">
      <c r="A118" s="3" t="str">
        <f>IF(F118&lt;&gt;"",COUNTIFS($D$6:D118,"MAJU",$E$6:E118,"MANDIRI"),"")</f>
        <v/>
      </c>
      <c r="B118" s="3" t="s">
        <v>116</v>
      </c>
      <c r="C118" s="3" t="s">
        <v>118</v>
      </c>
      <c r="D118" s="3" t="s">
        <v>7</v>
      </c>
      <c r="E118" s="3" t="s">
        <v>7</v>
      </c>
      <c r="F118" s="2" t="str">
        <f t="shared" si="1"/>
        <v/>
      </c>
    </row>
    <row r="119" spans="1:6" hidden="1" x14ac:dyDescent="0.25">
      <c r="A119" s="3" t="str">
        <f>IF(F119&lt;&gt;"",COUNTIFS($D$6:D119,"MAJU",$E$6:E119,"MANDIRI"),"")</f>
        <v/>
      </c>
      <c r="B119" s="3" t="s">
        <v>116</v>
      </c>
      <c r="C119" s="3" t="s">
        <v>119</v>
      </c>
      <c r="D119" s="3" t="s">
        <v>9</v>
      </c>
      <c r="E119" s="3" t="s">
        <v>7</v>
      </c>
      <c r="F119" s="2" t="str">
        <f t="shared" si="1"/>
        <v/>
      </c>
    </row>
    <row r="120" spans="1:6" x14ac:dyDescent="0.25">
      <c r="A120" s="3">
        <f>IF(F120&lt;&gt;"",COUNTIFS($D$6:D120,"MAJU",$E$6:E120,"MANDIRI"),"")</f>
        <v>21</v>
      </c>
      <c r="B120" s="3" t="s">
        <v>116</v>
      </c>
      <c r="C120" s="3" t="s">
        <v>120</v>
      </c>
      <c r="D120" s="3" t="s">
        <v>7</v>
      </c>
      <c r="E120" s="3" t="s">
        <v>12</v>
      </c>
      <c r="F120" s="2">
        <f t="shared" si="1"/>
        <v>1</v>
      </c>
    </row>
    <row r="121" spans="1:6" hidden="1" x14ac:dyDescent="0.25">
      <c r="A121" s="3" t="str">
        <f>IF(F121&lt;&gt;"",COUNTIFS($D$6:D121,"MAJU",$E$6:E121,"MANDIRI"),"")</f>
        <v/>
      </c>
      <c r="B121" s="3" t="s">
        <v>116</v>
      </c>
      <c r="C121" s="3" t="s">
        <v>121</v>
      </c>
      <c r="D121" s="3" t="s">
        <v>7</v>
      </c>
      <c r="E121" s="3" t="s">
        <v>7</v>
      </c>
      <c r="F121" s="2" t="str">
        <f t="shared" si="1"/>
        <v/>
      </c>
    </row>
    <row r="122" spans="1:6" hidden="1" x14ac:dyDescent="0.25">
      <c r="A122" s="3" t="str">
        <f>IF(F122&lt;&gt;"",COUNTIFS($D$6:D122,"MAJU",$E$6:E122,"MANDIRI"),"")</f>
        <v/>
      </c>
      <c r="B122" s="3" t="s">
        <v>116</v>
      </c>
      <c r="C122" s="3" t="s">
        <v>122</v>
      </c>
      <c r="D122" s="3" t="s">
        <v>12</v>
      </c>
      <c r="E122" s="3" t="s">
        <v>12</v>
      </c>
      <c r="F122" s="2" t="str">
        <f t="shared" si="1"/>
        <v/>
      </c>
    </row>
    <row r="123" spans="1:6" hidden="1" x14ac:dyDescent="0.25">
      <c r="A123" s="3" t="str">
        <f>IF(F123&lt;&gt;"",COUNTIFS($D$6:D123,"MAJU",$E$6:E123,"MANDIRI"),"")</f>
        <v/>
      </c>
      <c r="B123" s="3" t="s">
        <v>116</v>
      </c>
      <c r="C123" s="3" t="s">
        <v>42</v>
      </c>
      <c r="D123" s="3" t="s">
        <v>7</v>
      </c>
      <c r="E123" s="3" t="s">
        <v>7</v>
      </c>
      <c r="F123" s="2" t="str">
        <f t="shared" si="1"/>
        <v/>
      </c>
    </row>
    <row r="124" spans="1:6" hidden="1" x14ac:dyDescent="0.25">
      <c r="A124" s="3" t="str">
        <f>IF(F124&lt;&gt;"",COUNTIFS($D$6:D124,"MAJU",$E$6:E124,"MANDIRI"),"")</f>
        <v/>
      </c>
      <c r="B124" s="3" t="s">
        <v>116</v>
      </c>
      <c r="C124" s="3" t="s">
        <v>116</v>
      </c>
      <c r="D124" s="3" t="s">
        <v>12</v>
      </c>
      <c r="E124" s="3" t="s">
        <v>12</v>
      </c>
      <c r="F124" s="2" t="str">
        <f t="shared" si="1"/>
        <v/>
      </c>
    </row>
    <row r="125" spans="1:6" hidden="1" x14ac:dyDescent="0.25">
      <c r="A125" s="3" t="str">
        <f>IF(F125&lt;&gt;"",COUNTIFS($D$6:D125,"MAJU",$E$6:E125,"MANDIRI"),"")</f>
        <v/>
      </c>
      <c r="B125" s="3" t="s">
        <v>116</v>
      </c>
      <c r="C125" s="3" t="s">
        <v>123</v>
      </c>
      <c r="D125" s="3" t="s">
        <v>7</v>
      </c>
      <c r="E125" s="3" t="s">
        <v>7</v>
      </c>
      <c r="F125" s="2" t="str">
        <f t="shared" si="1"/>
        <v/>
      </c>
    </row>
    <row r="126" spans="1:6" hidden="1" x14ac:dyDescent="0.25">
      <c r="A126" s="3" t="str">
        <f>IF(F126&lt;&gt;"",COUNTIFS($D$6:D126,"MAJU",$E$6:E126,"MANDIRI"),"")</f>
        <v/>
      </c>
      <c r="B126" s="3" t="s">
        <v>116</v>
      </c>
      <c r="C126" s="3" t="s">
        <v>124</v>
      </c>
      <c r="D126" s="3" t="s">
        <v>12</v>
      </c>
      <c r="E126" s="3" t="s">
        <v>12</v>
      </c>
      <c r="F126" s="2" t="str">
        <f t="shared" si="1"/>
        <v/>
      </c>
    </row>
    <row r="127" spans="1:6" hidden="1" x14ac:dyDescent="0.25">
      <c r="A127" s="3" t="str">
        <f>IF(F127&lt;&gt;"",COUNTIFS($D$6:D127,"MAJU",$E$6:E127,"MANDIRI"),"")</f>
        <v/>
      </c>
      <c r="B127" s="3" t="s">
        <v>116</v>
      </c>
      <c r="C127" s="3" t="s">
        <v>125</v>
      </c>
      <c r="D127" s="3" t="s">
        <v>7</v>
      </c>
      <c r="E127" s="3" t="s">
        <v>7</v>
      </c>
      <c r="F127" s="2" t="str">
        <f t="shared" si="1"/>
        <v/>
      </c>
    </row>
    <row r="128" spans="1:6" hidden="1" x14ac:dyDescent="0.25">
      <c r="A128" s="3" t="str">
        <f>IF(F128&lt;&gt;"",COUNTIFS($D$6:D128,"MAJU",$E$6:E128,"MANDIRI"),"")</f>
        <v/>
      </c>
      <c r="B128" s="3" t="s">
        <v>126</v>
      </c>
      <c r="C128" s="3" t="s">
        <v>127</v>
      </c>
      <c r="D128" s="3" t="s">
        <v>7</v>
      </c>
      <c r="E128" s="3" t="s">
        <v>7</v>
      </c>
      <c r="F128" s="2" t="str">
        <f t="shared" si="1"/>
        <v/>
      </c>
    </row>
    <row r="129" spans="1:6" hidden="1" x14ac:dyDescent="0.25">
      <c r="A129" s="3" t="str">
        <f>IF(F129&lt;&gt;"",COUNTIFS($D$6:D129,"MAJU",$E$6:E129,"MANDIRI"),"")</f>
        <v/>
      </c>
      <c r="B129" s="3" t="s">
        <v>126</v>
      </c>
      <c r="C129" s="3" t="s">
        <v>128</v>
      </c>
      <c r="D129" s="3" t="s">
        <v>9</v>
      </c>
      <c r="E129" s="3" t="s">
        <v>9</v>
      </c>
      <c r="F129" s="2" t="str">
        <f t="shared" si="1"/>
        <v/>
      </c>
    </row>
    <row r="130" spans="1:6" hidden="1" x14ac:dyDescent="0.25">
      <c r="A130" s="3" t="str">
        <f>IF(F130&lt;&gt;"",COUNTIFS($D$6:D130,"MAJU",$E$6:E130,"MANDIRI"),"")</f>
        <v/>
      </c>
      <c r="B130" s="3" t="s">
        <v>126</v>
      </c>
      <c r="C130" s="3" t="s">
        <v>129</v>
      </c>
      <c r="D130" s="3" t="s">
        <v>7</v>
      </c>
      <c r="E130" s="3" t="s">
        <v>7</v>
      </c>
      <c r="F130" s="2" t="str">
        <f t="shared" si="1"/>
        <v/>
      </c>
    </row>
    <row r="131" spans="1:6" hidden="1" x14ac:dyDescent="0.25">
      <c r="A131" s="3" t="str">
        <f>IF(F131&lt;&gt;"",COUNTIFS($D$6:D131,"MAJU",$E$6:E131,"MANDIRI"),"")</f>
        <v/>
      </c>
      <c r="B131" s="3" t="s">
        <v>126</v>
      </c>
      <c r="C131" s="3" t="s">
        <v>130</v>
      </c>
      <c r="D131" s="3" t="s">
        <v>9</v>
      </c>
      <c r="E131" s="3" t="s">
        <v>9</v>
      </c>
      <c r="F131" s="2" t="str">
        <f t="shared" si="1"/>
        <v/>
      </c>
    </row>
    <row r="132" spans="1:6" hidden="1" x14ac:dyDescent="0.25">
      <c r="A132" s="3" t="str">
        <f>IF(F132&lt;&gt;"",COUNTIFS($D$6:D132,"MAJU",$E$6:E132,"MANDIRI"),"")</f>
        <v/>
      </c>
      <c r="B132" s="3" t="s">
        <v>126</v>
      </c>
      <c r="C132" s="3" t="s">
        <v>131</v>
      </c>
      <c r="D132" s="3" t="s">
        <v>7</v>
      </c>
      <c r="E132" s="3" t="s">
        <v>7</v>
      </c>
      <c r="F132" s="2" t="str">
        <f t="shared" si="1"/>
        <v/>
      </c>
    </row>
    <row r="133" spans="1:6" hidden="1" x14ac:dyDescent="0.25">
      <c r="A133" s="3" t="str">
        <f>IF(F133&lt;&gt;"",COUNTIFS($D$6:D133,"MAJU",$E$6:E133,"MANDIRI"),"")</f>
        <v/>
      </c>
      <c r="B133" s="3" t="s">
        <v>126</v>
      </c>
      <c r="C133" s="3" t="s">
        <v>132</v>
      </c>
      <c r="D133" s="3" t="s">
        <v>7</v>
      </c>
      <c r="E133" s="3" t="s">
        <v>7</v>
      </c>
      <c r="F133" s="2" t="str">
        <f t="shared" si="1"/>
        <v/>
      </c>
    </row>
    <row r="134" spans="1:6" hidden="1" x14ac:dyDescent="0.25">
      <c r="A134" s="3" t="str">
        <f>IF(F134&lt;&gt;"",COUNTIFS($D$6:D134,"MAJU",$E$6:E134,"MANDIRI"),"")</f>
        <v/>
      </c>
      <c r="B134" s="3" t="s">
        <v>126</v>
      </c>
      <c r="C134" s="3" t="s">
        <v>126</v>
      </c>
      <c r="D134" s="3" t="s">
        <v>7</v>
      </c>
      <c r="E134" s="3" t="s">
        <v>7</v>
      </c>
      <c r="F134" s="2" t="str">
        <f t="shared" si="1"/>
        <v/>
      </c>
    </row>
    <row r="135" spans="1:6" hidden="1" x14ac:dyDescent="0.25">
      <c r="A135" s="3" t="str">
        <f>IF(F135&lt;&gt;"",COUNTIFS($D$6:D135,"MAJU",$E$6:E135,"MANDIRI"),"")</f>
        <v/>
      </c>
      <c r="B135" s="3" t="s">
        <v>126</v>
      </c>
      <c r="C135" s="3" t="s">
        <v>133</v>
      </c>
      <c r="D135" s="3" t="s">
        <v>7</v>
      </c>
      <c r="E135" s="3" t="s">
        <v>7</v>
      </c>
      <c r="F135" s="2" t="str">
        <f t="shared" ref="F135:F172" si="2">IF(AND(D135="maju",E135="Mandiri"),1,"")</f>
        <v/>
      </c>
    </row>
    <row r="136" spans="1:6" hidden="1" x14ac:dyDescent="0.25">
      <c r="A136" s="3" t="str">
        <f>IF(F136&lt;&gt;"",COUNTIFS($D$6:D136,"MAJU",$E$6:E136,"MANDIRI"),"")</f>
        <v/>
      </c>
      <c r="B136" s="3" t="s">
        <v>126</v>
      </c>
      <c r="C136" s="3" t="s">
        <v>134</v>
      </c>
      <c r="D136" s="3" t="s">
        <v>9</v>
      </c>
      <c r="E136" s="3" t="s">
        <v>9</v>
      </c>
      <c r="F136" s="2" t="str">
        <f t="shared" si="2"/>
        <v/>
      </c>
    </row>
    <row r="137" spans="1:6" hidden="1" x14ac:dyDescent="0.25">
      <c r="A137" s="3" t="str">
        <f>IF(F137&lt;&gt;"",COUNTIFS($D$6:D137,"MAJU",$E$6:E137,"MANDIRI"),"")</f>
        <v/>
      </c>
      <c r="B137" s="3" t="s">
        <v>126</v>
      </c>
      <c r="C137" s="3" t="s">
        <v>135</v>
      </c>
      <c r="D137" s="3" t="s">
        <v>9</v>
      </c>
      <c r="E137" s="3" t="s">
        <v>7</v>
      </c>
      <c r="F137" s="2" t="str">
        <f t="shared" si="2"/>
        <v/>
      </c>
    </row>
    <row r="138" spans="1:6" hidden="1" x14ac:dyDescent="0.25">
      <c r="A138" s="3" t="str">
        <f>IF(F138&lt;&gt;"",COUNTIFS($D$6:D138,"MAJU",$E$6:E138,"MANDIRI"),"")</f>
        <v/>
      </c>
      <c r="B138" s="3" t="s">
        <v>126</v>
      </c>
      <c r="C138" s="3" t="s">
        <v>136</v>
      </c>
      <c r="D138" s="3" t="s">
        <v>9</v>
      </c>
      <c r="E138" s="3" t="s">
        <v>9</v>
      </c>
      <c r="F138" s="2" t="str">
        <f t="shared" si="2"/>
        <v/>
      </c>
    </row>
    <row r="139" spans="1:6" hidden="1" x14ac:dyDescent="0.25">
      <c r="A139" s="3" t="str">
        <f>IF(F139&lt;&gt;"",COUNTIFS($D$6:D139,"MAJU",$E$6:E139,"MANDIRI"),"")</f>
        <v/>
      </c>
      <c r="B139" s="3" t="s">
        <v>126</v>
      </c>
      <c r="C139" s="3" t="s">
        <v>137</v>
      </c>
      <c r="D139" s="3" t="s">
        <v>7</v>
      </c>
      <c r="E139" s="3" t="s">
        <v>7</v>
      </c>
      <c r="F139" s="2" t="str">
        <f t="shared" si="2"/>
        <v/>
      </c>
    </row>
    <row r="140" spans="1:6" hidden="1" x14ac:dyDescent="0.25">
      <c r="A140" s="3" t="str">
        <f>IF(F140&lt;&gt;"",COUNTIFS($D$6:D140,"MAJU",$E$6:E140,"MANDIRI"),"")</f>
        <v/>
      </c>
      <c r="B140" s="3" t="s">
        <v>126</v>
      </c>
      <c r="C140" s="3" t="s">
        <v>138</v>
      </c>
      <c r="D140" s="3" t="s">
        <v>7</v>
      </c>
      <c r="E140" s="3" t="s">
        <v>7</v>
      </c>
      <c r="F140" s="2" t="str">
        <f t="shared" si="2"/>
        <v/>
      </c>
    </row>
    <row r="141" spans="1:6" hidden="1" x14ac:dyDescent="0.25">
      <c r="A141" s="3" t="str">
        <f>IF(F141&lt;&gt;"",COUNTIFS($D$6:D141,"MAJU",$E$6:E141,"MANDIRI"),"")</f>
        <v/>
      </c>
      <c r="B141" s="3" t="s">
        <v>126</v>
      </c>
      <c r="C141" s="3" t="s">
        <v>139</v>
      </c>
      <c r="D141" s="3" t="s">
        <v>7</v>
      </c>
      <c r="E141" s="3" t="s">
        <v>7</v>
      </c>
      <c r="F141" s="2" t="str">
        <f t="shared" si="2"/>
        <v/>
      </c>
    </row>
    <row r="142" spans="1:6" hidden="1" x14ac:dyDescent="0.25">
      <c r="A142" s="3" t="str">
        <f>IF(F142&lt;&gt;"",COUNTIFS($D$6:D142,"MAJU",$E$6:E142,"MANDIRI"),"")</f>
        <v/>
      </c>
      <c r="B142" s="3" t="s">
        <v>126</v>
      </c>
      <c r="C142" s="3" t="s">
        <v>140</v>
      </c>
      <c r="D142" s="3" t="s">
        <v>9</v>
      </c>
      <c r="E142" s="3" t="s">
        <v>9</v>
      </c>
      <c r="F142" s="2" t="str">
        <f t="shared" si="2"/>
        <v/>
      </c>
    </row>
    <row r="143" spans="1:6" hidden="1" x14ac:dyDescent="0.25">
      <c r="A143" s="3" t="str">
        <f>IF(F143&lt;&gt;"",COUNTIFS($D$6:D143,"MAJU",$E$6:E143,"MANDIRI"),"")</f>
        <v/>
      </c>
      <c r="B143" s="3" t="s">
        <v>126</v>
      </c>
      <c r="C143" s="3" t="s">
        <v>82</v>
      </c>
      <c r="D143" s="3" t="s">
        <v>7</v>
      </c>
      <c r="E143" s="3" t="s">
        <v>7</v>
      </c>
      <c r="F143" s="2" t="str">
        <f t="shared" si="2"/>
        <v/>
      </c>
    </row>
    <row r="144" spans="1:6" hidden="1" x14ac:dyDescent="0.25">
      <c r="A144" s="3" t="str">
        <f>IF(F144&lt;&gt;"",COUNTIFS($D$6:D144,"MAJU",$E$6:E144,"MANDIRI"),"")</f>
        <v/>
      </c>
      <c r="B144" s="1" t="s">
        <v>126</v>
      </c>
      <c r="C144" s="1" t="s">
        <v>167</v>
      </c>
      <c r="D144" s="3"/>
      <c r="E144" s="3" t="s">
        <v>9</v>
      </c>
      <c r="F144" s="2" t="str">
        <f t="shared" si="2"/>
        <v/>
      </c>
    </row>
    <row r="145" spans="1:6" hidden="1" x14ac:dyDescent="0.25">
      <c r="A145" s="3" t="str">
        <f>IF(F145&lt;&gt;"",COUNTIFS($D$6:D145,"MAJU",$E$6:E145,"MANDIRI"),"")</f>
        <v/>
      </c>
      <c r="B145" s="3" t="s">
        <v>141</v>
      </c>
      <c r="C145" s="3" t="s">
        <v>72</v>
      </c>
      <c r="D145" s="3" t="s">
        <v>7</v>
      </c>
      <c r="E145" s="3" t="s">
        <v>7</v>
      </c>
      <c r="F145" s="2" t="str">
        <f t="shared" si="2"/>
        <v/>
      </c>
    </row>
    <row r="146" spans="1:6" hidden="1" x14ac:dyDescent="0.25">
      <c r="A146" s="3" t="str">
        <f>IF(F146&lt;&gt;"",COUNTIFS($D$6:D146,"MAJU",$E$6:E146,"MANDIRI"),"")</f>
        <v/>
      </c>
      <c r="B146" s="3" t="s">
        <v>141</v>
      </c>
      <c r="C146" s="3" t="s">
        <v>142</v>
      </c>
      <c r="D146" s="3" t="s">
        <v>12</v>
      </c>
      <c r="E146" s="3" t="s">
        <v>12</v>
      </c>
      <c r="F146" s="2" t="str">
        <f t="shared" si="2"/>
        <v/>
      </c>
    </row>
    <row r="147" spans="1:6" x14ac:dyDescent="0.25">
      <c r="A147" s="3">
        <f>IF(F147&lt;&gt;"",COUNTIFS($D$6:D147,"MAJU",$E$6:E147,"MANDIRI"),"")</f>
        <v>22</v>
      </c>
      <c r="B147" s="3" t="s">
        <v>141</v>
      </c>
      <c r="C147" s="3" t="s">
        <v>143</v>
      </c>
      <c r="D147" s="3" t="s">
        <v>7</v>
      </c>
      <c r="E147" s="3" t="s">
        <v>12</v>
      </c>
      <c r="F147" s="2">
        <f t="shared" si="2"/>
        <v>1</v>
      </c>
    </row>
    <row r="148" spans="1:6" hidden="1" x14ac:dyDescent="0.25">
      <c r="A148" s="3" t="str">
        <f>IF(F148&lt;&gt;"",COUNTIFS($D$6:D148,"MAJU",$E$6:E148,"MANDIRI"),"")</f>
        <v/>
      </c>
      <c r="B148" s="3" t="s">
        <v>141</v>
      </c>
      <c r="C148" s="3" t="s">
        <v>144</v>
      </c>
      <c r="D148" s="3" t="s">
        <v>9</v>
      </c>
      <c r="E148" s="3" t="s">
        <v>7</v>
      </c>
      <c r="F148" s="2" t="str">
        <f t="shared" si="2"/>
        <v/>
      </c>
    </row>
    <row r="149" spans="1:6" x14ac:dyDescent="0.25">
      <c r="A149" s="3">
        <f>IF(F149&lt;&gt;"",COUNTIFS($D$6:D149,"MAJU",$E$6:E149,"MANDIRI"),"")</f>
        <v>23</v>
      </c>
      <c r="B149" s="3" t="s">
        <v>141</v>
      </c>
      <c r="C149" s="3" t="s">
        <v>145</v>
      </c>
      <c r="D149" s="3" t="s">
        <v>7</v>
      </c>
      <c r="E149" s="3" t="s">
        <v>12</v>
      </c>
      <c r="F149" s="2">
        <f t="shared" si="2"/>
        <v>1</v>
      </c>
    </row>
    <row r="150" spans="1:6" hidden="1" x14ac:dyDescent="0.25">
      <c r="A150" s="3" t="str">
        <f>IF(F150&lt;&gt;"",COUNTIFS($D$6:D150,"MAJU",$E$6:E150,"MANDIRI"),"")</f>
        <v/>
      </c>
      <c r="B150" s="3" t="s">
        <v>141</v>
      </c>
      <c r="C150" s="3" t="s">
        <v>146</v>
      </c>
      <c r="D150" s="3" t="s">
        <v>12</v>
      </c>
      <c r="E150" s="3" t="s">
        <v>12</v>
      </c>
      <c r="F150" s="2" t="str">
        <f t="shared" si="2"/>
        <v/>
      </c>
    </row>
    <row r="151" spans="1:6" hidden="1" x14ac:dyDescent="0.25">
      <c r="A151" s="3" t="str">
        <f>IF(F151&lt;&gt;"",COUNTIFS($D$6:D151,"MAJU",$E$6:E151,"MANDIRI"),"")</f>
        <v/>
      </c>
      <c r="B151" s="3" t="s">
        <v>141</v>
      </c>
      <c r="C151" s="3" t="s">
        <v>141</v>
      </c>
      <c r="D151" s="3" t="s">
        <v>7</v>
      </c>
      <c r="E151" s="3" t="s">
        <v>7</v>
      </c>
      <c r="F151" s="2" t="str">
        <f t="shared" si="2"/>
        <v/>
      </c>
    </row>
    <row r="152" spans="1:6" hidden="1" x14ac:dyDescent="0.25">
      <c r="A152" s="3" t="str">
        <f>IF(F152&lt;&gt;"",COUNTIFS($D$6:D152,"MAJU",$E$6:E152,"MANDIRI"),"")</f>
        <v/>
      </c>
      <c r="B152" s="3" t="s">
        <v>141</v>
      </c>
      <c r="C152" s="3" t="s">
        <v>147</v>
      </c>
      <c r="D152" s="3" t="s">
        <v>12</v>
      </c>
      <c r="E152" s="3" t="s">
        <v>12</v>
      </c>
      <c r="F152" s="2" t="str">
        <f t="shared" si="2"/>
        <v/>
      </c>
    </row>
    <row r="153" spans="1:6" hidden="1" x14ac:dyDescent="0.25">
      <c r="A153" s="3" t="str">
        <f>IF(F153&lt;&gt;"",COUNTIFS($D$6:D153,"MAJU",$E$6:E153,"MANDIRI"),"")</f>
        <v/>
      </c>
      <c r="B153" s="3" t="s">
        <v>141</v>
      </c>
      <c r="C153" s="3" t="s">
        <v>148</v>
      </c>
      <c r="D153" s="3" t="s">
        <v>7</v>
      </c>
      <c r="E153" s="3" t="s">
        <v>7</v>
      </c>
      <c r="F153" s="2" t="str">
        <f t="shared" si="2"/>
        <v/>
      </c>
    </row>
    <row r="154" spans="1:6" hidden="1" x14ac:dyDescent="0.25">
      <c r="A154" s="3" t="str">
        <f>IF(F154&lt;&gt;"",COUNTIFS($D$6:D154,"MAJU",$E$6:E154,"MANDIRI"),"")</f>
        <v/>
      </c>
      <c r="B154" s="3" t="s">
        <v>141</v>
      </c>
      <c r="C154" s="3" t="s">
        <v>149</v>
      </c>
      <c r="D154" s="3" t="s">
        <v>9</v>
      </c>
      <c r="E154" s="3" t="s">
        <v>7</v>
      </c>
      <c r="F154" s="2" t="str">
        <f t="shared" si="2"/>
        <v/>
      </c>
    </row>
    <row r="155" spans="1:6" hidden="1" x14ac:dyDescent="0.25">
      <c r="A155" s="3" t="str">
        <f>IF(F155&lt;&gt;"",COUNTIFS($D$6:D155,"MAJU",$E$6:E155,"MANDIRI"),"")</f>
        <v/>
      </c>
      <c r="B155" s="3" t="s">
        <v>141</v>
      </c>
      <c r="C155" s="3" t="s">
        <v>150</v>
      </c>
      <c r="D155" s="3" t="s">
        <v>7</v>
      </c>
      <c r="E155" s="3" t="s">
        <v>7</v>
      </c>
      <c r="F155" s="2" t="str">
        <f t="shared" si="2"/>
        <v/>
      </c>
    </row>
    <row r="156" spans="1:6" hidden="1" x14ac:dyDescent="0.25">
      <c r="A156" s="3" t="str">
        <f>IF(F156&lt;&gt;"",COUNTIFS($D$6:D156,"MAJU",$E$6:E156,"MANDIRI"),"")</f>
        <v/>
      </c>
      <c r="B156" s="3" t="s">
        <v>141</v>
      </c>
      <c r="C156" s="3" t="s">
        <v>151</v>
      </c>
      <c r="D156" s="3" t="s">
        <v>7</v>
      </c>
      <c r="E156" s="3" t="s">
        <v>7</v>
      </c>
      <c r="F156" s="2" t="str">
        <f t="shared" si="2"/>
        <v/>
      </c>
    </row>
    <row r="157" spans="1:6" hidden="1" x14ac:dyDescent="0.25">
      <c r="A157" s="3" t="str">
        <f>IF(F157&lt;&gt;"",COUNTIFS($D$6:D157,"MAJU",$E$6:E157,"MANDIRI"),"")</f>
        <v/>
      </c>
      <c r="B157" s="3" t="s">
        <v>141</v>
      </c>
      <c r="C157" s="3" t="s">
        <v>152</v>
      </c>
      <c r="D157" s="3" t="s">
        <v>9</v>
      </c>
      <c r="E157" s="3" t="s">
        <v>9</v>
      </c>
      <c r="F157" s="2" t="str">
        <f t="shared" si="2"/>
        <v/>
      </c>
    </row>
    <row r="158" spans="1:6" hidden="1" x14ac:dyDescent="0.25">
      <c r="A158" s="3" t="str">
        <f>IF(F158&lt;&gt;"",COUNTIFS($D$6:D158,"MAJU",$E$6:E158,"MANDIRI"),"")</f>
        <v/>
      </c>
      <c r="B158" s="3" t="s">
        <v>141</v>
      </c>
      <c r="C158" s="3" t="s">
        <v>153</v>
      </c>
      <c r="D158" s="3" t="s">
        <v>7</v>
      </c>
      <c r="E158" s="3" t="s">
        <v>7</v>
      </c>
      <c r="F158" s="2" t="str">
        <f t="shared" si="2"/>
        <v/>
      </c>
    </row>
    <row r="159" spans="1:6" hidden="1" x14ac:dyDescent="0.25">
      <c r="A159" s="3" t="str">
        <f>IF(F159&lt;&gt;"",COUNTIFS($D$6:D159,"MAJU",$E$6:E159,"MANDIRI"),"")</f>
        <v/>
      </c>
      <c r="B159" s="3" t="s">
        <v>141</v>
      </c>
      <c r="C159" s="3" t="s">
        <v>154</v>
      </c>
      <c r="D159" s="3" t="s">
        <v>7</v>
      </c>
      <c r="E159" s="3" t="s">
        <v>7</v>
      </c>
      <c r="F159" s="2" t="str">
        <f t="shared" si="2"/>
        <v/>
      </c>
    </row>
    <row r="160" spans="1:6" hidden="1" x14ac:dyDescent="0.25">
      <c r="A160" s="3" t="str">
        <f>IF(F160&lt;&gt;"",COUNTIFS($D$6:D160,"MAJU",$E$6:E160,"MANDIRI"),"")</f>
        <v/>
      </c>
      <c r="B160" s="3" t="s">
        <v>141</v>
      </c>
      <c r="C160" s="3" t="s">
        <v>155</v>
      </c>
      <c r="D160" s="3" t="s">
        <v>7</v>
      </c>
      <c r="E160" s="3" t="s">
        <v>7</v>
      </c>
      <c r="F160" s="2" t="str">
        <f t="shared" si="2"/>
        <v/>
      </c>
    </row>
    <row r="161" spans="1:6" hidden="1" x14ac:dyDescent="0.25">
      <c r="A161" s="3" t="str">
        <f>IF(F161&lt;&gt;"",COUNTIFS($D$6:D161,"MAJU",$E$6:E161,"MANDIRI"),"")</f>
        <v/>
      </c>
      <c r="B161" s="3" t="s">
        <v>141</v>
      </c>
      <c r="C161" s="3" t="s">
        <v>156</v>
      </c>
      <c r="D161" s="3" t="s">
        <v>9</v>
      </c>
      <c r="E161" s="3" t="s">
        <v>7</v>
      </c>
      <c r="F161" s="2" t="str">
        <f t="shared" si="2"/>
        <v/>
      </c>
    </row>
    <row r="162" spans="1:6" hidden="1" x14ac:dyDescent="0.25">
      <c r="A162" s="3" t="str">
        <f>IF(F162&lt;&gt;"",COUNTIFS($D$6:D162,"MAJU",$E$6:E162,"MANDIRI"),"")</f>
        <v/>
      </c>
      <c r="B162" s="3" t="s">
        <v>141</v>
      </c>
      <c r="C162" s="3" t="s">
        <v>157</v>
      </c>
      <c r="D162" s="3" t="s">
        <v>9</v>
      </c>
      <c r="E162" s="3" t="s">
        <v>9</v>
      </c>
      <c r="F162" s="2" t="str">
        <f t="shared" si="2"/>
        <v/>
      </c>
    </row>
    <row r="163" spans="1:6" hidden="1" x14ac:dyDescent="0.25">
      <c r="A163" s="3" t="str">
        <f>IF(F163&lt;&gt;"",COUNTIFS($D$6:D163,"MAJU",$E$6:E163,"MANDIRI"),"")</f>
        <v/>
      </c>
      <c r="B163" s="3" t="s">
        <v>158</v>
      </c>
      <c r="C163" s="3" t="s">
        <v>159</v>
      </c>
      <c r="D163" s="3" t="s">
        <v>9</v>
      </c>
      <c r="E163" s="3" t="s">
        <v>7</v>
      </c>
      <c r="F163" s="2" t="str">
        <f t="shared" si="2"/>
        <v/>
      </c>
    </row>
    <row r="164" spans="1:6" hidden="1" x14ac:dyDescent="0.25">
      <c r="A164" s="3" t="str">
        <f>IF(F164&lt;&gt;"",COUNTIFS($D$6:D164,"MAJU",$E$6:E164,"MANDIRI"),"")</f>
        <v/>
      </c>
      <c r="B164" s="3" t="s">
        <v>158</v>
      </c>
      <c r="C164" s="3" t="s">
        <v>160</v>
      </c>
      <c r="D164" s="3" t="s">
        <v>9</v>
      </c>
      <c r="E164" s="3" t="s">
        <v>9</v>
      </c>
      <c r="F164" s="2" t="str">
        <f t="shared" si="2"/>
        <v/>
      </c>
    </row>
    <row r="165" spans="1:6" x14ac:dyDescent="0.25">
      <c r="A165" s="3">
        <f>IF(F165&lt;&gt;"",COUNTIFS($D$6:D165,"MAJU",$E$6:E165,"MANDIRI"),"")</f>
        <v>24</v>
      </c>
      <c r="B165" s="3" t="s">
        <v>158</v>
      </c>
      <c r="C165" s="3" t="s">
        <v>161</v>
      </c>
      <c r="D165" s="3" t="s">
        <v>7</v>
      </c>
      <c r="E165" s="3" t="s">
        <v>12</v>
      </c>
      <c r="F165" s="2">
        <f t="shared" si="2"/>
        <v>1</v>
      </c>
    </row>
    <row r="166" spans="1:6" hidden="1" x14ac:dyDescent="0.25">
      <c r="A166" s="3" t="str">
        <f>IF(F166&lt;&gt;"",COUNTIFS($D$6:D166,"MAJU",$E$6:E166,"MANDIRI"),"")</f>
        <v/>
      </c>
      <c r="B166" s="3" t="s">
        <v>158</v>
      </c>
      <c r="C166" s="3" t="s">
        <v>158</v>
      </c>
      <c r="D166" s="3" t="s">
        <v>7</v>
      </c>
      <c r="E166" s="3" t="s">
        <v>7</v>
      </c>
      <c r="F166" s="2" t="str">
        <f t="shared" si="2"/>
        <v/>
      </c>
    </row>
    <row r="167" spans="1:6" hidden="1" x14ac:dyDescent="0.25">
      <c r="A167" s="3" t="str">
        <f>IF(F167&lt;&gt;"",COUNTIFS($D$6:D167,"MAJU",$E$6:E167,"MANDIRI"),"")</f>
        <v/>
      </c>
      <c r="B167" s="3" t="s">
        <v>158</v>
      </c>
      <c r="C167" s="3" t="s">
        <v>162</v>
      </c>
      <c r="D167" s="3" t="s">
        <v>9</v>
      </c>
      <c r="E167" s="3" t="s">
        <v>7</v>
      </c>
      <c r="F167" s="2" t="str">
        <f t="shared" si="2"/>
        <v/>
      </c>
    </row>
    <row r="168" spans="1:6" hidden="1" x14ac:dyDescent="0.25">
      <c r="A168" s="3" t="str">
        <f>IF(F168&lt;&gt;"",COUNTIFS($D$6:D168,"MAJU",$E$6:E168,"MANDIRI"),"")</f>
        <v/>
      </c>
      <c r="B168" s="3" t="s">
        <v>158</v>
      </c>
      <c r="C168" s="3" t="s">
        <v>13</v>
      </c>
      <c r="D168" s="3" t="s">
        <v>7</v>
      </c>
      <c r="E168" s="3" t="s">
        <v>7</v>
      </c>
      <c r="F168" s="2" t="str">
        <f t="shared" si="2"/>
        <v/>
      </c>
    </row>
    <row r="169" spans="1:6" hidden="1" x14ac:dyDescent="0.25">
      <c r="A169" s="3" t="str">
        <f>IF(F169&lt;&gt;"",COUNTIFS($D$6:D169,"MAJU",$E$6:E169,"MANDIRI"),"")</f>
        <v/>
      </c>
      <c r="B169" s="3" t="s">
        <v>158</v>
      </c>
      <c r="C169" s="3" t="s">
        <v>163</v>
      </c>
      <c r="D169" s="3" t="s">
        <v>9</v>
      </c>
      <c r="E169" s="3" t="s">
        <v>7</v>
      </c>
      <c r="F169" s="2" t="str">
        <f t="shared" si="2"/>
        <v/>
      </c>
    </row>
    <row r="170" spans="1:6" hidden="1" x14ac:dyDescent="0.25">
      <c r="A170" s="3" t="str">
        <f>IF(F170&lt;&gt;"",COUNTIFS($D$6:D170,"MAJU",$E$6:E170,"MANDIRI"),"")</f>
        <v/>
      </c>
      <c r="B170" s="3" t="s">
        <v>158</v>
      </c>
      <c r="C170" s="3" t="s">
        <v>164</v>
      </c>
      <c r="D170" s="3" t="s">
        <v>7</v>
      </c>
      <c r="E170" s="3" t="s">
        <v>7</v>
      </c>
      <c r="F170" s="2" t="str">
        <f t="shared" si="2"/>
        <v/>
      </c>
    </row>
    <row r="171" spans="1:6" hidden="1" x14ac:dyDescent="0.25">
      <c r="A171" s="3" t="str">
        <f>IF(F171&lt;&gt;"",COUNTIFS($D$6:D171,"MAJU",$E$6:E171,"MANDIRI"),"")</f>
        <v/>
      </c>
      <c r="B171" s="3" t="s">
        <v>158</v>
      </c>
      <c r="C171" s="3" t="s">
        <v>165</v>
      </c>
      <c r="D171" s="3" t="s">
        <v>9</v>
      </c>
      <c r="E171" s="3" t="s">
        <v>9</v>
      </c>
      <c r="F171" s="2" t="str">
        <f t="shared" si="2"/>
        <v/>
      </c>
    </row>
    <row r="172" spans="1:6" hidden="1" x14ac:dyDescent="0.25">
      <c r="A172" s="3" t="str">
        <f>IF(F172&lt;&gt;"",COUNTIFS($D$6:D172,"MAJU",$E$6:E172,"MANDIRI"),"")</f>
        <v/>
      </c>
      <c r="B172" s="3" t="s">
        <v>158</v>
      </c>
      <c r="C172" s="3" t="s">
        <v>166</v>
      </c>
      <c r="D172" s="3" t="s">
        <v>12</v>
      </c>
      <c r="E172" s="3" t="s">
        <v>12</v>
      </c>
      <c r="F172" s="2" t="str">
        <f t="shared" si="2"/>
        <v/>
      </c>
    </row>
  </sheetData>
  <autoFilter ref="A4:E172" xr:uid="{959FFBBB-697F-4C0D-A595-04573B53D8F8}">
    <filterColumn colId="0">
      <customFilters>
        <customFilter operator="notEqual" val=" "/>
      </customFilters>
    </filterColumn>
    <filterColumn colId="3" showButton="0"/>
  </autoFilter>
  <mergeCells count="6">
    <mergeCell ref="A1:E1"/>
    <mergeCell ref="A2:E2"/>
    <mergeCell ref="A4:A5"/>
    <mergeCell ref="B4:B5"/>
    <mergeCell ref="C4:C5"/>
    <mergeCell ref="D4:E4"/>
  </mergeCells>
  <pageMargins left="0.56000000000000005" right="0.39" top="0.98425196850393704" bottom="0.98425196850393704" header="0.51181102362204722" footer="0.51181102362204722"/>
  <pageSetup paperSize="9" orientation="portrait" r:id="rId1"/>
  <headerFooter>
    <oddFooter>&amp;CHAL.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2022_2023</vt:lpstr>
      <vt:lpstr>Mandiri 2023</vt:lpstr>
      <vt:lpstr>Maju to Mandiri</vt:lpstr>
      <vt:lpstr>'2022_2023'!Print_Titles</vt:lpstr>
      <vt:lpstr>'Maju to Mandiri'!Print_Titles</vt:lpstr>
      <vt:lpstr>'Mandiri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JOKO</dc:creator>
  <cp:lastModifiedBy>joko purnomo</cp:lastModifiedBy>
  <cp:lastPrinted>2024-01-21T14:31:26Z</cp:lastPrinted>
  <dcterms:created xsi:type="dcterms:W3CDTF">2024-01-21T14:16:11Z</dcterms:created>
  <dcterms:modified xsi:type="dcterms:W3CDTF">2024-02-26T16:36:54Z</dcterms:modified>
</cp:coreProperties>
</file>